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80" windowHeight="8190" activeTab="2"/>
  </bookViews>
  <sheets>
    <sheet name="Bikes" sheetId="1" r:id="rId1"/>
    <sheet name="Equipment" sheetId="4" r:id="rId2"/>
    <sheet name="ORDER INFO AND RULES" sheetId="5" r:id="rId3"/>
  </sheets>
  <definedNames>
    <definedName name="_xlnm.Print_Area" localSheetId="0">Bikes!$A$1:$F$111</definedName>
    <definedName name="_xlnm.Print_Area" localSheetId="1">Equipment!$A$1:$F$82</definedName>
    <definedName name="_xlnm.Print_Area" localSheetId="2">'ORDER INFO AND RULES'!$A$1:$F$49</definedName>
  </definedNames>
  <calcPr calcId="145621"/>
</workbook>
</file>

<file path=xl/calcChain.xml><?xml version="1.0" encoding="utf-8"?>
<calcChain xmlns="http://schemas.openxmlformats.org/spreadsheetml/2006/main">
  <c r="C17" i="5" l="1"/>
  <c r="F111" i="1"/>
  <c r="F110" i="1"/>
  <c r="F109" i="1"/>
  <c r="F76" i="4"/>
  <c r="F75" i="4"/>
  <c r="F74" i="4"/>
  <c r="F73" i="4"/>
  <c r="F72" i="4"/>
  <c r="F71" i="4"/>
  <c r="F70" i="4"/>
  <c r="F69" i="4"/>
  <c r="F68" i="4"/>
  <c r="F67" i="4"/>
  <c r="F66" i="4"/>
  <c r="F65" i="4"/>
  <c r="F64" i="4"/>
  <c r="F63" i="4"/>
  <c r="F62" i="4"/>
  <c r="F59" i="4"/>
  <c r="F58" i="4"/>
  <c r="F57" i="4"/>
  <c r="F56" i="4"/>
  <c r="F55" i="4"/>
  <c r="F54" i="4"/>
  <c r="F53" i="4"/>
  <c r="F52" i="4"/>
  <c r="F51" i="4"/>
  <c r="F50" i="4"/>
  <c r="F49" i="4"/>
  <c r="F48" i="4"/>
  <c r="F45" i="4"/>
  <c r="F44" i="4"/>
  <c r="F43" i="4"/>
  <c r="F42" i="4"/>
  <c r="F41" i="4"/>
  <c r="F40" i="4"/>
  <c r="F39" i="4"/>
  <c r="F38" i="4"/>
  <c r="F37" i="4"/>
  <c r="F34" i="4"/>
  <c r="F33" i="4"/>
  <c r="F32" i="4"/>
  <c r="F29" i="4"/>
  <c r="F28" i="4"/>
  <c r="F80" i="4" s="1"/>
  <c r="F81" i="4" s="1"/>
  <c r="F82" i="4" s="1"/>
  <c r="C18" i="5" s="1"/>
  <c r="F27" i="4"/>
  <c r="F26" i="4"/>
  <c r="F25" i="4"/>
  <c r="F5" i="4"/>
  <c r="F6" i="4"/>
  <c r="F7" i="4"/>
  <c r="F8" i="4"/>
  <c r="F9" i="4"/>
  <c r="F10" i="4"/>
  <c r="F11" i="4"/>
  <c r="F12" i="4"/>
  <c r="F13" i="4"/>
  <c r="F14" i="4"/>
  <c r="F15" i="4"/>
  <c r="F16" i="4"/>
  <c r="F17" i="4"/>
  <c r="F18" i="4"/>
  <c r="F19" i="4"/>
  <c r="F20" i="4"/>
  <c r="F21" i="4"/>
  <c r="F22" i="4"/>
  <c r="F4" i="4"/>
  <c r="C20" i="5" l="1"/>
  <c r="C44" i="5" s="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2" i="1"/>
  <c r="F43" i="1"/>
  <c r="F44" i="1"/>
  <c r="F45" i="1"/>
  <c r="F46" i="1"/>
  <c r="F47" i="1"/>
  <c r="F48" i="1"/>
  <c r="F49" i="1"/>
  <c r="F50" i="1"/>
  <c r="F51" i="1"/>
  <c r="F52" i="1"/>
  <c r="F53" i="1"/>
  <c r="F54" i="1"/>
  <c r="F55" i="1"/>
  <c r="F56" i="1"/>
  <c r="F57" i="1"/>
  <c r="F58" i="1"/>
  <c r="F59" i="1"/>
  <c r="F62" i="1"/>
  <c r="F63" i="1"/>
  <c r="F64" i="1"/>
  <c r="F65" i="1"/>
  <c r="F66" i="1"/>
  <c r="F67" i="1"/>
  <c r="F70" i="1"/>
  <c r="F71" i="1"/>
  <c r="F72" i="1"/>
  <c r="F75" i="1"/>
  <c r="F76" i="1"/>
  <c r="F79" i="1"/>
  <c r="F80" i="1"/>
  <c r="F81" i="1"/>
  <c r="F82" i="1"/>
  <c r="F83" i="1"/>
  <c r="F84" i="1"/>
  <c r="F85" i="1"/>
  <c r="F86" i="1"/>
  <c r="F87" i="1"/>
  <c r="F88" i="1"/>
  <c r="F89" i="1"/>
  <c r="F90" i="1"/>
  <c r="F91" i="1"/>
  <c r="F92" i="1"/>
  <c r="F93" i="1"/>
  <c r="F94" i="1"/>
  <c r="F95" i="1"/>
  <c r="F96" i="1"/>
  <c r="F97" i="1"/>
  <c r="F98" i="1"/>
  <c r="F101" i="1"/>
  <c r="F102" i="1"/>
  <c r="F103" i="1"/>
  <c r="F104" i="1"/>
  <c r="F105" i="1"/>
  <c r="F4" i="1"/>
</calcChain>
</file>

<file path=xl/sharedStrings.xml><?xml version="1.0" encoding="utf-8"?>
<sst xmlns="http://schemas.openxmlformats.org/spreadsheetml/2006/main" count="521" uniqueCount="354">
  <si>
    <t>MODEL</t>
  </si>
  <si>
    <t>MSRP</t>
  </si>
  <si>
    <t>ATHLETE PRICE</t>
  </si>
  <si>
    <t>S  W     B  I  K  E  S     &amp;    F  R  A  M  E  S</t>
  </si>
  <si>
    <t>SW ALLEZ FRMSET</t>
  </si>
  <si>
    <t>$2,000.00</t>
  </si>
  <si>
    <t>$1,400.00</t>
  </si>
  <si>
    <t>SW AMIRA SL4</t>
  </si>
  <si>
    <t>$8,000.00</t>
  </si>
  <si>
    <t>$5,600.00</t>
  </si>
  <si>
    <t>SW AMIRA SL4 FRMSET</t>
  </si>
  <si>
    <t>$3,500.00</t>
  </si>
  <si>
    <t>$2,450.00</t>
  </si>
  <si>
    <t>SW CAMBER FSR CARBON 29</t>
  </si>
  <si>
    <t>$9,400.00</t>
  </si>
  <si>
    <t>$6,580.00</t>
  </si>
  <si>
    <t>SW CAMBER FSR CARBON 29 FRM</t>
  </si>
  <si>
    <t>$4,250.00</t>
  </si>
  <si>
    <t>$2,975.00</t>
  </si>
  <si>
    <t>SW ENDURO FSR CARBON 29</t>
  </si>
  <si>
    <t>$9,300.00</t>
  </si>
  <si>
    <t>$6,510.00</t>
  </si>
  <si>
    <t>SW ENDURO FSR CARBON 29 FRM</t>
  </si>
  <si>
    <t>$4,000.00</t>
  </si>
  <si>
    <t>$2,800.00</t>
  </si>
  <si>
    <t>SW ENDURO FSR CARBON 650B</t>
  </si>
  <si>
    <t>SW ENDURO FSR CARBON 650B FRM</t>
  </si>
  <si>
    <t>SW EPIC FSR CARBON 29</t>
  </si>
  <si>
    <t>$12,000.00</t>
  </si>
  <si>
    <t>$8,400.00</t>
  </si>
  <si>
    <t>SW EPIC FSR CARBON 29 FRMSET</t>
  </si>
  <si>
    <t>$6,000.00</t>
  </si>
  <si>
    <t>$4,200.00</t>
  </si>
  <si>
    <t>SW EPIC FSR CARBON WC 29</t>
  </si>
  <si>
    <t>$10,500.00</t>
  </si>
  <si>
    <t>$7,350.00</t>
  </si>
  <si>
    <t>SW EPIC FSR CARBON WC 29 FRMSET</t>
  </si>
  <si>
    <t>SW ERA FSR CARBON 29</t>
  </si>
  <si>
    <t>$11,000.00</t>
  </si>
  <si>
    <t>$7,700.00</t>
  </si>
  <si>
    <t>SW FATE CARBON 29</t>
  </si>
  <si>
    <t>$8,500.00</t>
  </si>
  <si>
    <t>$5,950.00</t>
  </si>
  <si>
    <t>SW ROUBAIX SL4 DA</t>
  </si>
  <si>
    <t>SW ROUBAIX SL4 DISC DI2</t>
  </si>
  <si>
    <t>$9,500.00</t>
  </si>
  <si>
    <t>$6,650.00</t>
  </si>
  <si>
    <t>SW ROUBAIX SL4 DISC MODULE</t>
  </si>
  <si>
    <t>$5,250.00</t>
  </si>
  <si>
    <t>$3,675.00</t>
  </si>
  <si>
    <t>SW ROUBAIX SL4 FRMSET</t>
  </si>
  <si>
    <t>SW RUBY</t>
  </si>
  <si>
    <t>SW SHIV DI2 X2</t>
  </si>
  <si>
    <t>SW SHIV TT X2 MODULE</t>
  </si>
  <si>
    <t>SW SHIV X2 MODULE</t>
  </si>
  <si>
    <t>SW SJ FSR CARBON 29</t>
  </si>
  <si>
    <t>SW SJ FSR CARBON 29 FRM</t>
  </si>
  <si>
    <t>$4,500.00</t>
  </si>
  <si>
    <t>$3,150.00</t>
  </si>
  <si>
    <t>SW SJ HT CARBON 29</t>
  </si>
  <si>
    <t>SW SJ HT CARBON 29 FRMSET</t>
  </si>
  <si>
    <t>$3,400.00</t>
  </si>
  <si>
    <t>$2,380.00</t>
  </si>
  <si>
    <t>SW SJ HT CARBON WC 29</t>
  </si>
  <si>
    <t>$7,800.00</t>
  </si>
  <si>
    <t>$5,460.00</t>
  </si>
  <si>
    <t>SW TARMAC DA</t>
  </si>
  <si>
    <t>$8,250.00</t>
  </si>
  <si>
    <t>$5,775.00</t>
  </si>
  <si>
    <t>SW TARMAC DISC DI2</t>
  </si>
  <si>
    <t>SW TARMAC DISC MODULE</t>
  </si>
  <si>
    <t>$5,500.00</t>
  </si>
  <si>
    <t>$3,850.00</t>
  </si>
  <si>
    <t>SW TARMAC FRMSET</t>
  </si>
  <si>
    <t>$3,750.00</t>
  </si>
  <si>
    <t>$2,625.00</t>
  </si>
  <si>
    <t>SW TARMAC RED</t>
  </si>
  <si>
    <t>SW VENGE DA</t>
  </si>
  <si>
    <t>SW VENGE DI2</t>
  </si>
  <si>
    <t>SW VENGE FRMSET</t>
  </si>
  <si>
    <t>R  O  A  D      B  I  K  E  S   &amp;   F  R  A  M  E  S</t>
  </si>
  <si>
    <t>ALLEZ COMP RACE</t>
  </si>
  <si>
    <t>$2,900.00</t>
  </si>
  <si>
    <t>$2,030.00</t>
  </si>
  <si>
    <t>ALLEZ E5 FRMSET</t>
  </si>
  <si>
    <t>$975.00</t>
  </si>
  <si>
    <t>$682.50</t>
  </si>
  <si>
    <t>ALLEZ EXPERT</t>
  </si>
  <si>
    <t>$2,400.00</t>
  </si>
  <si>
    <t>$1,680.00</t>
  </si>
  <si>
    <t>AMIRA SL4 EXPERT</t>
  </si>
  <si>
    <t>$3,800.00</t>
  </si>
  <si>
    <t>$2,660.00</t>
  </si>
  <si>
    <t>AMIRA SL4 PRO RACE</t>
  </si>
  <si>
    <t>$3,920.00</t>
  </si>
  <si>
    <t>ROUBAIX SL4 EXPERT</t>
  </si>
  <si>
    <t>ROUBAIX SL4 PRO DISC RACE</t>
  </si>
  <si>
    <t>ROUBAIX SL4 PRO DISC RACE UDI2</t>
  </si>
  <si>
    <t>$7,500.00</t>
  </si>
  <si>
    <t>ROUBAIX SL4 PRO RACE</t>
  </si>
  <si>
    <t>RUBY PRO DISC UDI2</t>
  </si>
  <si>
    <t>$6,800.00</t>
  </si>
  <si>
    <t>$4,760.00</t>
  </si>
  <si>
    <t>TARMAC EXPERT</t>
  </si>
  <si>
    <t>TARMAC PRO DISC RACE</t>
  </si>
  <si>
    <t>$6,200.00</t>
  </si>
  <si>
    <t>$4,340.00</t>
  </si>
  <si>
    <t>TARMAC PRO DISC RACE UDI2</t>
  </si>
  <si>
    <t>$7,600.00</t>
  </si>
  <si>
    <t>$5,320.00</t>
  </si>
  <si>
    <t>TARMAC PRO FRMSET</t>
  </si>
  <si>
    <t>$3,000.00</t>
  </si>
  <si>
    <t>$2,100.00</t>
  </si>
  <si>
    <t>TARMAC PRO RACE</t>
  </si>
  <si>
    <t>VENGE EXPERT</t>
  </si>
  <si>
    <t>$3,900.00</t>
  </si>
  <si>
    <t>$2,730.00</t>
  </si>
  <si>
    <t>VENGE PRO FRMSET</t>
  </si>
  <si>
    <t>$2,500.00</t>
  </si>
  <si>
    <t>$1,750.00</t>
  </si>
  <si>
    <t>VENGE PRO RACE</t>
  </si>
  <si>
    <t>C  Y  C  L  O  C  R  O  S  S      B  I  K  E  S    &amp;    F  R  A  M  E  S</t>
  </si>
  <si>
    <t>CRUX E5 FRMSET</t>
  </si>
  <si>
    <t>$990.00</t>
  </si>
  <si>
    <t>$693.00</t>
  </si>
  <si>
    <t>CRUX EXPERT CARBON</t>
  </si>
  <si>
    <t>$3,600.00</t>
  </si>
  <si>
    <t>$2,520.00</t>
  </si>
  <si>
    <t>CRUX EXPERT CARBON EVO</t>
  </si>
  <si>
    <t>$3,700.00</t>
  </si>
  <si>
    <t>$2,590.00</t>
  </si>
  <si>
    <t>CRUX PRO CARBON CANTI FRMSET</t>
  </si>
  <si>
    <t>$2,300.00</t>
  </si>
  <si>
    <t>$1,610.00</t>
  </si>
  <si>
    <t>CRUX PRO CARBON FRMSET</t>
  </si>
  <si>
    <t>CRUX PRO CARBON RACE UDI2</t>
  </si>
  <si>
    <t>$7,300.00</t>
  </si>
  <si>
    <t>$5,110.00</t>
  </si>
  <si>
    <t>T  R  I  /  T  T     B  I  K  E  S    &amp;   F  R  A  M  E  S</t>
  </si>
  <si>
    <t>SHIV EXPERT ULTEGRA M2</t>
  </si>
  <si>
    <t>SHIV PRO FRMSET</t>
  </si>
  <si>
    <t>$2,950.00</t>
  </si>
  <si>
    <t>$2,065.00</t>
  </si>
  <si>
    <t>SHIV PRO RACE DA M2</t>
  </si>
  <si>
    <t>$6,750.00</t>
  </si>
  <si>
    <t>$4,725.00</t>
  </si>
  <si>
    <t>T  R  A  C  K     B  I  K  E  S    &amp;   F  R  A  M  E  S</t>
  </si>
  <si>
    <t>LANGSTER PRO</t>
  </si>
  <si>
    <t>$1,600.00</t>
  </si>
  <si>
    <t>$1,120.00</t>
  </si>
  <si>
    <t>LANGSTER PRO FRMSET</t>
  </si>
  <si>
    <t>$660.00</t>
  </si>
  <si>
    <t>$462.00</t>
  </si>
  <si>
    <t>F  S  R    M  T  B     B  I  K  E  S    &amp;   F  R  A  M  E  S</t>
  </si>
  <si>
    <t>CAMBER FSR EXPERT CARBON 29</t>
  </si>
  <si>
    <t>$6,300.00</t>
  </si>
  <si>
    <t>$4,410.00</t>
  </si>
  <si>
    <t>CAMBER FSR EXPERT CARBON EVO 29</t>
  </si>
  <si>
    <t>$5,900.00</t>
  </si>
  <si>
    <t>$4,130.00</t>
  </si>
  <si>
    <t>DEMO 8 FSR 650B FRM</t>
  </si>
  <si>
    <t>DEMO 8 FSR I 650B</t>
  </si>
  <si>
    <t>$4,600.00</t>
  </si>
  <si>
    <t>$3,220.00</t>
  </si>
  <si>
    <t>DEMO 8 FSR II 650B</t>
  </si>
  <si>
    <t>ENDURO FSR EXPERT CARBON 29</t>
  </si>
  <si>
    <t>$6,600.00</t>
  </si>
  <si>
    <t>$4,620.00</t>
  </si>
  <si>
    <t>ENDURO FSR EXPERT CARBON 650B</t>
  </si>
  <si>
    <t>ENDURO FSR EXPERT EVO 650B</t>
  </si>
  <si>
    <t>EPIC FSR EXPERT CARBON 29</t>
  </si>
  <si>
    <t>EPIC FSR EXPERT CARBON WC 29</t>
  </si>
  <si>
    <t>$6,900.00</t>
  </si>
  <si>
    <t>$4,830.00</t>
  </si>
  <si>
    <t>ERA FSR COMP CARBON 29</t>
  </si>
  <si>
    <t>$2,940.00</t>
  </si>
  <si>
    <t>ERA FSR EXPERT CARBON 29</t>
  </si>
  <si>
    <t>RUMOR FSR EXPERT EVO 29</t>
  </si>
  <si>
    <t>$5,000.00</t>
  </si>
  <si>
    <t>SJ FSR EXPERT CARBON 29</t>
  </si>
  <si>
    <t>$6,500.00</t>
  </si>
  <si>
    <t>$4,550.00</t>
  </si>
  <si>
    <t>SJ FSR EXPERT CARBON EVO 29</t>
  </si>
  <si>
    <t>SJ FSR EXPERT CARBON EVO 29 FRM</t>
  </si>
  <si>
    <t>SJ FSR EXPERT CARBON EVO 650B</t>
  </si>
  <si>
    <t>SJ FSR EXPERT CARBON EVO 650B FRM</t>
  </si>
  <si>
    <t>STATUS FSR I</t>
  </si>
  <si>
    <t>$2,600.00</t>
  </si>
  <si>
    <t>$1,820.00</t>
  </si>
  <si>
    <t>STATUS FSR II</t>
  </si>
  <si>
    <t>H  T    M  T  B     B  I  K  E  S    &amp;   F  R  A  M  E  S</t>
  </si>
  <si>
    <t>CRAVE EXPERT 29</t>
  </si>
  <si>
    <t>$1,800.00</t>
  </si>
  <si>
    <t>$1,260.00</t>
  </si>
  <si>
    <t>CRAVE PRO 29</t>
  </si>
  <si>
    <t>FATE EXPERT CARBON 29</t>
  </si>
  <si>
    <t>SJ HT EXPERT CARBON 29</t>
  </si>
  <si>
    <t>SJ HT EXPERT CARBON WC 29</t>
  </si>
  <si>
    <t>Quantity</t>
  </si>
  <si>
    <t>Extended Price</t>
  </si>
  <si>
    <t>S  H  O  E  S </t>
  </si>
  <si>
    <t>SW ROAD MENS</t>
  </si>
  <si>
    <t>$360.00</t>
  </si>
  <si>
    <t>$252.00</t>
  </si>
  <si>
    <t>SW ROAD WMNS</t>
  </si>
  <si>
    <t>SW XC MENS</t>
  </si>
  <si>
    <t>$400.00</t>
  </si>
  <si>
    <t>$280.00</t>
  </si>
  <si>
    <t>SW XC WMNS</t>
  </si>
  <si>
    <t>SW TRAIL MENS</t>
  </si>
  <si>
    <t>$350.00</t>
  </si>
  <si>
    <t>$245.00</t>
  </si>
  <si>
    <t>SW TRIVENT</t>
  </si>
  <si>
    <t>PRO ROAD MENS</t>
  </si>
  <si>
    <t>$250.00</t>
  </si>
  <si>
    <t>$175.00</t>
  </si>
  <si>
    <t>PRO ROAD WMNS</t>
  </si>
  <si>
    <t>EXPERT ROAD MENS</t>
  </si>
  <si>
    <t>$200.00</t>
  </si>
  <si>
    <t>$140.00</t>
  </si>
  <si>
    <t>ZANTE ROAD WMNS</t>
  </si>
  <si>
    <t>PRO XC MENS</t>
  </si>
  <si>
    <t>$275.00</t>
  </si>
  <si>
    <t>$192.50</t>
  </si>
  <si>
    <t>CASECADE XC WMNS</t>
  </si>
  <si>
    <t>RIME EXPERT MENS</t>
  </si>
  <si>
    <t>$180.00</t>
  </si>
  <si>
    <t>$126.00</t>
  </si>
  <si>
    <t>MOTODIVA WMNS</t>
  </si>
  <si>
    <t>$160.00</t>
  </si>
  <si>
    <t>$112.00</t>
  </si>
  <si>
    <t>2FO CLIP MENS</t>
  </si>
  <si>
    <t>$170.00</t>
  </si>
  <si>
    <t>$119.00</t>
  </si>
  <si>
    <t>2FO FLAT MENS</t>
  </si>
  <si>
    <t>$130.00</t>
  </si>
  <si>
    <t>$91.00</t>
  </si>
  <si>
    <t>2FO FLAT WMNS</t>
  </si>
  <si>
    <t>$150.00</t>
  </si>
  <si>
    <t>$105.00</t>
  </si>
  <si>
    <t>TRIVENT EXPERT MENS</t>
  </si>
  <si>
    <t>$122.50</t>
  </si>
  <si>
    <t>TRIVENT EXPERT WMNS</t>
  </si>
  <si>
    <t>H  E  L  M  E  T  S</t>
  </si>
  <si>
    <t>SW PREVAIL MEN/WMNS</t>
  </si>
  <si>
    <t>$225.00</t>
  </si>
  <si>
    <t>$157.50</t>
  </si>
  <si>
    <t>SW EVADE</t>
  </si>
  <si>
    <t>DISSIDENT</t>
  </si>
  <si>
    <t>TACTIC II</t>
  </si>
  <si>
    <t>$75.00</t>
  </si>
  <si>
    <t>$52.50</t>
  </si>
  <si>
    <t>ANDORRA</t>
  </si>
  <si>
    <t>W  H  E  E  L  S</t>
  </si>
  <si>
    <t>RAPIDE CLX 40</t>
  </si>
  <si>
    <t>$2200.00</t>
  </si>
  <si>
    <t>$1,540.00</t>
  </si>
  <si>
    <t>RAPIDE CLX 60</t>
  </si>
  <si>
    <t>CONTROL SL 29</t>
  </si>
  <si>
    <t>$1800.00</t>
  </si>
  <si>
    <t>G  L  O  V  E  S</t>
  </si>
  <si>
    <t>SF SL PRO MENS</t>
  </si>
  <si>
    <t>$40.00</t>
  </si>
  <si>
    <t>$28.00</t>
  </si>
  <si>
    <t>SF BG GEL MENS/WMNS</t>
  </si>
  <si>
    <t>$35.00</t>
  </si>
  <si>
    <t>$24.50</t>
  </si>
  <si>
    <t>SF GRAIL MENS/WMNS</t>
  </si>
  <si>
    <t>LF GEL MENS/WMNS</t>
  </si>
  <si>
    <t>$45.00</t>
  </si>
  <si>
    <t>$31.50</t>
  </si>
  <si>
    <t>LF GRAIL MENS/WMNS</t>
  </si>
  <si>
    <t>LF BG RIDGE MENS/WMNS</t>
  </si>
  <si>
    <t>LF LODOWN MENS/WMNS</t>
  </si>
  <si>
    <t>$25.00</t>
  </si>
  <si>
    <t>$17.50</t>
  </si>
  <si>
    <t>LF XC LITE MENS</t>
  </si>
  <si>
    <t>$30.00</t>
  </si>
  <si>
    <t>$21.00</t>
  </si>
  <si>
    <t>LF WINTER DEFLECT</t>
  </si>
  <si>
    <t>S  A  D  D  L  E  S</t>
  </si>
  <si>
    <t>SW TOUPE</t>
  </si>
  <si>
    <t>$300.00</t>
  </si>
  <si>
    <t>$210.00</t>
  </si>
  <si>
    <t>SW ROMIN</t>
  </si>
  <si>
    <t>SW PHENOM</t>
  </si>
  <si>
    <t>TOUPE PRO</t>
  </si>
  <si>
    <t>TOUPE EXPERT</t>
  </si>
  <si>
    <t>ROMIN PRO</t>
  </si>
  <si>
    <t>ROMIN EXPERT</t>
  </si>
  <si>
    <t>PHENOM PRO</t>
  </si>
  <si>
    <t>PHENOM EXPERT</t>
  </si>
  <si>
    <t>RUBY PRO</t>
  </si>
  <si>
    <t>OURA PRO</t>
  </si>
  <si>
    <t>SITERO PRO</t>
  </si>
  <si>
    <t>T  I  R  E  S</t>
  </si>
  <si>
    <t>SW TURBO TUBULAR</t>
  </si>
  <si>
    <t>$100.00</t>
  </si>
  <si>
    <t>$70.00</t>
  </si>
  <si>
    <t>SW TURBO</t>
  </si>
  <si>
    <t>$80.00</t>
  </si>
  <si>
    <t>$56.00</t>
  </si>
  <si>
    <t>SW RENEGADE</t>
  </si>
  <si>
    <t>$65.00</t>
  </si>
  <si>
    <t>$45.50</t>
  </si>
  <si>
    <t>SW FAST TRAK</t>
  </si>
  <si>
    <t>SW GROUND CONTROL</t>
  </si>
  <si>
    <t>SW THE CAPTAIN</t>
  </si>
  <si>
    <t>TURBO PRO</t>
  </si>
  <si>
    <t>$55.00</t>
  </si>
  <si>
    <t>$38.50</t>
  </si>
  <si>
    <t>ROUBAIX PRO</t>
  </si>
  <si>
    <t>TRIGGER TUBULAR</t>
  </si>
  <si>
    <t>TRIGGER PRO</t>
  </si>
  <si>
    <t>TRACER TUBULAR</t>
  </si>
  <si>
    <t>TRACER PRO</t>
  </si>
  <si>
    <t>TERRA TUBULAR</t>
  </si>
  <si>
    <t>TERRA PRO</t>
  </si>
  <si>
    <t>HOUFFALIZE CX PRO</t>
  </si>
  <si>
    <t>TOTALS</t>
  </si>
  <si>
    <t>Tax 8%</t>
  </si>
  <si>
    <t>GRAND TOTAL BIKES</t>
  </si>
  <si>
    <t>GRAND TOTAL EQUIPMENT</t>
  </si>
  <si>
    <t>2015 JUNIOR / U23 SPECIALIZED TEAM DEAL</t>
  </si>
  <si>
    <t xml:space="preserve">2015 MEMBER NAME: </t>
  </si>
  <si>
    <t xml:space="preserve">2015 MEMBER EMAIL: </t>
  </si>
  <si>
    <t xml:space="preserve">2015 MEMBER PHONE: </t>
  </si>
  <si>
    <t xml:space="preserve">GRAND TOTAL: </t>
  </si>
  <si>
    <t>EQUIP. ORDER TOTAL:</t>
  </si>
  <si>
    <t>BIKE ORDER TOTAL:</t>
  </si>
  <si>
    <t xml:space="preserve">ORDER DATE: </t>
  </si>
  <si>
    <t xml:space="preserve">STREET ADDRESS: </t>
  </si>
  <si>
    <t xml:space="preserve">CITY: </t>
  </si>
  <si>
    <t>Order must be paid in full up front.</t>
  </si>
  <si>
    <t>Allow 7-14 days to fill order</t>
  </si>
  <si>
    <t>If parts of the order cannot be filled, a full refund will be offered.</t>
  </si>
  <si>
    <t>Not all items are in stock. You are given the option of waiting for the order to be filled.  If you commit with this option then you will be not allowed to cancel the order at a later time unless the product cannot be delivered within 45 days.</t>
  </si>
  <si>
    <t xml:space="preserve">All orders to be placed at the Irvine store. </t>
  </si>
  <si>
    <t>Items ordered are intended for use not resale.</t>
  </si>
  <si>
    <t xml:space="preserve">PROGRAM RULES: </t>
  </si>
  <si>
    <t>Rock n Road can check availability for them and give them an idea of delivery time frame. </t>
  </si>
  <si>
    <t>Tax of 8% will need to be added to any order.</t>
  </si>
  <si>
    <t>CONFIRM 2015 MEMBERSHIP?</t>
  </si>
  <si>
    <t>RECEIPT NUMBER</t>
  </si>
  <si>
    <t>ORDER NUMBER</t>
  </si>
  <si>
    <t>TOTAL w/TAX</t>
  </si>
  <si>
    <t>DATE</t>
  </si>
  <si>
    <t>FOR ROCK n' ROAD USE</t>
  </si>
  <si>
    <t>2015 Junior / U23 BIKE PRICELIST</t>
  </si>
  <si>
    <t>2015 Junior / U23 EQUIPMENT PRICELIST</t>
  </si>
  <si>
    <r>
      <t>For</t>
    </r>
    <r>
      <rPr>
        <b/>
        <sz val="10"/>
        <color rgb="FFFF0000"/>
        <rFont val="Segoe UI"/>
        <family val="2"/>
      </rPr>
      <t xml:space="preserve"> 2015 </t>
    </r>
    <r>
      <rPr>
        <sz val="10"/>
        <color rgb="FF000000"/>
        <rFont val="Segoe UI"/>
        <family val="2"/>
      </rPr>
      <t>Junior &amp; U23 Members ONLY</t>
    </r>
  </si>
  <si>
    <t>Order Deadline is Friday, January 2, 2015 by close of business (7 PM)</t>
  </si>
  <si>
    <t>SIZE / COLOR</t>
  </si>
  <si>
    <t>Print a copy of the appropriate list(s) and this page to bring to RnR, or email the form to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</si>
</sst>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name val="Arial"/>
      <family val="2"/>
    </font>
    <font>
      <sz val="10"/>
      <name val="Mangal"/>
      <family val="2"/>
    </font>
    <font>
      <sz val="10"/>
      <color indexed="8"/>
      <name val="Arial"/>
      <family val="2"/>
    </font>
    <font>
      <sz val="9.9499999999999993"/>
      <color indexed="8"/>
      <name val="Arial"/>
      <family val="2"/>
    </font>
    <font>
      <b/>
      <sz val="14"/>
      <color indexed="8"/>
      <name val="Arial"/>
      <family val="2"/>
    </font>
    <font>
      <b/>
      <sz val="16"/>
      <color indexed="8"/>
      <name val="Arial"/>
      <family val="2"/>
    </font>
    <font>
      <b/>
      <sz val="9"/>
      <color indexed="8"/>
      <name val="Arial"/>
      <family val="2"/>
    </font>
    <font>
      <b/>
      <sz val="10"/>
      <color indexed="8"/>
      <name val="Arial"/>
      <family val="2"/>
    </font>
    <font>
      <b/>
      <sz val="9.9499999999999993"/>
      <color indexed="8"/>
      <name val="Arial"/>
      <family val="2"/>
    </font>
    <font>
      <b/>
      <sz val="10"/>
      <name val="Arial"/>
      <family val="2"/>
    </font>
    <font>
      <sz val="14"/>
      <color indexed="8"/>
      <name val="Arial"/>
      <family val="2"/>
    </font>
    <font>
      <sz val="10"/>
      <color rgb="FF000000"/>
      <name val="Segoe UI"/>
      <family val="2"/>
    </font>
    <font>
      <b/>
      <sz val="22"/>
      <color theme="9" tint="-0.249977111117893"/>
      <name val="Arial"/>
      <family val="2"/>
    </font>
    <font>
      <b/>
      <sz val="16"/>
      <color theme="9" tint="-0.249977111117893"/>
      <name val="Arial"/>
      <family val="2"/>
    </font>
    <font>
      <b/>
      <sz val="10"/>
      <color rgb="FFFF0000"/>
      <name val="Segoe UI"/>
      <family val="2"/>
    </font>
  </fonts>
  <fills count="5">
    <fill>
      <patternFill patternType="none"/>
    </fill>
    <fill>
      <patternFill patternType="gray125"/>
    </fill>
    <fill>
      <patternFill patternType="solid">
        <fgColor rgb="FFFFC000"/>
        <bgColor indexed="64"/>
      </patternFill>
    </fill>
    <fill>
      <patternFill patternType="solid">
        <fgColor theme="6" tint="0.39997558519241921"/>
        <bgColor indexed="64"/>
      </patternFill>
    </fill>
    <fill>
      <patternFill patternType="solid">
        <fgColor theme="6" tint="0.79998168889431442"/>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2" fillId="0" borderId="0" xfId="1" applyNumberFormat="1" applyFont="1" applyFill="1" applyBorder="1" applyAlignment="1" applyProtection="1"/>
    <xf numFmtId="0" fontId="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vertical="top"/>
    </xf>
    <xf numFmtId="164" fontId="2" fillId="0" borderId="0" xfId="1" applyNumberFormat="1" applyFont="1" applyFill="1" applyBorder="1" applyAlignment="1" applyProtection="1"/>
    <xf numFmtId="0" fontId="2" fillId="0" borderId="0" xfId="1" applyNumberFormat="1" applyFont="1" applyFill="1" applyBorder="1" applyAlignment="1" applyProtection="1">
      <alignment horizontal="center"/>
    </xf>
    <xf numFmtId="164" fontId="2" fillId="0" borderId="0" xfId="1" applyNumberFormat="1" applyFont="1" applyFill="1" applyBorder="1" applyAlignment="1" applyProtection="1">
      <alignment horizontal="center"/>
    </xf>
    <xf numFmtId="0" fontId="0" fillId="0" borderId="0" xfId="0" applyAlignment="1">
      <alignment horizontal="center"/>
    </xf>
    <xf numFmtId="0" fontId="3"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center" vertical="top"/>
    </xf>
    <xf numFmtId="0" fontId="7" fillId="0" borderId="0" xfId="1" applyNumberFormat="1" applyFont="1" applyFill="1" applyBorder="1" applyAlignment="1" applyProtection="1">
      <alignment horizontal="center"/>
    </xf>
    <xf numFmtId="0" fontId="8" fillId="2" borderId="0" xfId="1" applyNumberFormat="1" applyFont="1" applyFill="1" applyBorder="1" applyAlignment="1" applyProtection="1">
      <alignment horizontal="left" vertical="top"/>
    </xf>
    <xf numFmtId="0" fontId="3" fillId="2" borderId="0" xfId="1" applyNumberFormat="1" applyFont="1" applyFill="1" applyBorder="1" applyAlignment="1" applyProtection="1">
      <alignment horizontal="left" vertical="top"/>
    </xf>
    <xf numFmtId="0" fontId="7" fillId="0" borderId="0" xfId="1" applyNumberFormat="1" applyFont="1" applyFill="1" applyBorder="1" applyAlignment="1" applyProtection="1"/>
    <xf numFmtId="0" fontId="9" fillId="0" borderId="0" xfId="0" applyFont="1" applyAlignment="1">
      <alignment horizontal="right"/>
    </xf>
    <xf numFmtId="164" fontId="0" fillId="0" borderId="0" xfId="0" applyNumberFormat="1"/>
    <xf numFmtId="0" fontId="0" fillId="0" borderId="0" xfId="0" applyAlignment="1">
      <alignment horizontal="right"/>
    </xf>
    <xf numFmtId="164" fontId="9" fillId="0" borderId="0" xfId="0" applyNumberFormat="1" applyFont="1"/>
    <xf numFmtId="0" fontId="0" fillId="0" borderId="0" xfId="0" applyFill="1"/>
    <xf numFmtId="0" fontId="8" fillId="0" borderId="0" xfId="1" applyNumberFormat="1" applyFont="1" applyFill="1" applyBorder="1" applyAlignment="1" applyProtection="1">
      <alignment horizontal="left" vertical="center"/>
    </xf>
    <xf numFmtId="0" fontId="10" fillId="4" borderId="1" xfId="1" applyNumberFormat="1" applyFont="1" applyFill="1" applyBorder="1" applyAlignment="1" applyProtection="1">
      <alignment vertical="center"/>
    </xf>
    <xf numFmtId="164" fontId="10" fillId="4" borderId="1"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3" fillId="0" borderId="0" xfId="1" applyNumberFormat="1" applyFont="1" applyFill="1" applyBorder="1" applyAlignment="1" applyProtection="1">
      <alignment horizontal="right" vertical="top"/>
    </xf>
    <xf numFmtId="0" fontId="4" fillId="0" borderId="0" xfId="1" applyNumberFormat="1" applyFont="1" applyFill="1" applyBorder="1" applyAlignment="1" applyProtection="1">
      <alignment horizontal="right" vertical="center"/>
    </xf>
    <xf numFmtId="164" fontId="4" fillId="4" borderId="1" xfId="1" applyNumberFormat="1" applyFont="1" applyFill="1" applyBorder="1" applyAlignment="1" applyProtection="1">
      <alignment vertical="center"/>
    </xf>
    <xf numFmtId="14" fontId="10" fillId="4" borderId="1"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10" fillId="4" borderId="2" xfId="1" applyNumberFormat="1" applyFont="1" applyFill="1" applyBorder="1" applyAlignment="1" applyProtection="1">
      <alignment vertical="center"/>
    </xf>
    <xf numFmtId="0" fontId="10" fillId="4" borderId="3" xfId="1" applyNumberFormat="1" applyFont="1" applyFill="1" applyBorder="1" applyAlignment="1" applyProtection="1">
      <alignment vertical="center"/>
    </xf>
    <xf numFmtId="0" fontId="10" fillId="4" borderId="4"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top"/>
    </xf>
    <xf numFmtId="0" fontId="8" fillId="0" borderId="8" xfId="1" applyNumberFormat="1" applyFont="1" applyFill="1" applyBorder="1" applyAlignment="1" applyProtection="1">
      <alignment horizontal="left" vertical="center"/>
    </xf>
    <xf numFmtId="0" fontId="3" fillId="0" borderId="9" xfId="1" applyNumberFormat="1" applyFont="1" applyFill="1" applyBorder="1" applyAlignment="1" applyProtection="1">
      <alignment horizontal="left" vertical="top"/>
    </xf>
    <xf numFmtId="0" fontId="8" fillId="0" borderId="10" xfId="1" applyNumberFormat="1" applyFont="1" applyFill="1" applyBorder="1" applyAlignment="1" applyProtection="1">
      <alignment horizontal="left" vertical="top"/>
    </xf>
    <xf numFmtId="0" fontId="3" fillId="0" borderId="11" xfId="1" applyNumberFormat="1" applyFont="1" applyFill="1" applyBorder="1" applyAlignment="1" applyProtection="1">
      <alignment horizontal="left" vertical="top"/>
    </xf>
    <xf numFmtId="0" fontId="3" fillId="0" borderId="12" xfId="1" applyNumberFormat="1" applyFont="1" applyFill="1" applyBorder="1" applyAlignment="1" applyProtection="1">
      <alignment horizontal="left" vertical="top"/>
    </xf>
    <xf numFmtId="0" fontId="8" fillId="0" borderId="8" xfId="1" applyNumberFormat="1" applyFont="1" applyFill="1" applyBorder="1" applyAlignment="1" applyProtection="1">
      <alignment horizontal="right" vertical="center"/>
    </xf>
    <xf numFmtId="0" fontId="2" fillId="3" borderId="2" xfId="1" applyNumberFormat="1" applyFont="1" applyFill="1" applyBorder="1" applyAlignment="1" applyProtection="1">
      <alignment horizontal="center"/>
    </xf>
    <xf numFmtId="0" fontId="2" fillId="3" borderId="3" xfId="1" applyNumberFormat="1" applyFont="1" applyFill="1" applyBorder="1" applyAlignment="1" applyProtection="1">
      <alignment horizontal="center"/>
    </xf>
    <xf numFmtId="0" fontId="2" fillId="3" borderId="4" xfId="1" applyNumberFormat="1" applyFont="1" applyFill="1" applyBorder="1" applyAlignment="1" applyProtection="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2" fillId="3" borderId="2" xfId="1" applyNumberFormat="1" applyFont="1" applyFill="1" applyBorder="1" applyAlignment="1" applyProtection="1"/>
    <xf numFmtId="0" fontId="2" fillId="3" borderId="3" xfId="1" applyNumberFormat="1" applyFont="1" applyFill="1" applyBorder="1" applyAlignment="1" applyProtection="1"/>
    <xf numFmtId="0" fontId="2" fillId="3" borderId="4" xfId="1" applyNumberFormat="1" applyFont="1" applyFill="1" applyBorder="1" applyAlignment="1" applyProtection="1"/>
    <xf numFmtId="0" fontId="0" fillId="3" borderId="3" xfId="0" applyFill="1" applyBorder="1"/>
    <xf numFmtId="0" fontId="0" fillId="3" borderId="4" xfId="0" applyFill="1" applyBorder="1"/>
    <xf numFmtId="0" fontId="0" fillId="3" borderId="2" xfId="0" applyFill="1" applyBorder="1"/>
    <xf numFmtId="0" fontId="3" fillId="2" borderId="0" xfId="1" applyNumberFormat="1" applyFont="1" applyFill="1" applyBorder="1" applyAlignment="1" applyProtection="1">
      <alignment horizontal="left" vertical="top"/>
    </xf>
    <xf numFmtId="0" fontId="12" fillId="0" borderId="0" xfId="1" applyNumberFormat="1" applyFont="1" applyFill="1" applyBorder="1" applyAlignment="1" applyProtection="1">
      <alignment horizontal="center" vertical="top"/>
    </xf>
    <xf numFmtId="0" fontId="3" fillId="2" borderId="0" xfId="1" applyNumberFormat="1" applyFont="1" applyFill="1" applyBorder="1" applyAlignment="1" applyProtection="1">
      <alignment horizontal="left" vertical="top"/>
    </xf>
    <xf numFmtId="0" fontId="13" fillId="0" borderId="0" xfId="1" applyNumberFormat="1" applyFont="1" applyFill="1" applyBorder="1" applyAlignment="1" applyProtection="1">
      <alignment horizontal="center" vertical="top"/>
    </xf>
    <xf numFmtId="0" fontId="11" fillId="0" borderId="0" xfId="0" applyFont="1" applyAlignment="1">
      <alignment horizontal="left" vertical="center" wrapText="1"/>
    </xf>
    <xf numFmtId="0" fontId="5" fillId="0" borderId="5" xfId="1" applyNumberFormat="1" applyFont="1" applyFill="1" applyBorder="1" applyAlignment="1" applyProtection="1">
      <alignment horizontal="center" vertical="center"/>
    </xf>
    <xf numFmtId="0" fontId="5" fillId="0" borderId="6" xfId="1" applyNumberFormat="1" applyFont="1" applyFill="1" applyBorder="1" applyAlignment="1" applyProtection="1">
      <alignment horizontal="center" vertical="center"/>
    </xf>
    <xf numFmtId="0" fontId="5" fillId="0" borderId="7" xfId="1"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
  <sheetViews>
    <sheetView workbookViewId="0">
      <selection sqref="A1:F1"/>
    </sheetView>
  </sheetViews>
  <sheetFormatPr defaultColWidth="11.5703125" defaultRowHeight="12.75" x14ac:dyDescent="0.2"/>
  <cols>
    <col min="1" max="1" width="42.7109375" bestFit="1" customWidth="1"/>
    <col min="2" max="2" width="10.140625" style="9" bestFit="1" customWidth="1"/>
    <col min="3" max="3" width="14.42578125" style="9" bestFit="1" customWidth="1"/>
    <col min="4" max="4" width="8" bestFit="1" customWidth="1"/>
    <col min="5" max="5" width="22.42578125" customWidth="1"/>
    <col min="6" max="6" width="13.85546875" bestFit="1" customWidth="1"/>
  </cols>
  <sheetData>
    <row r="1" spans="1:6" s="1" customFormat="1" ht="27.75" x14ac:dyDescent="0.2">
      <c r="A1" s="54" t="s">
        <v>348</v>
      </c>
      <c r="B1" s="54"/>
      <c r="C1" s="54"/>
      <c r="D1" s="54"/>
      <c r="E1" s="54"/>
      <c r="F1" s="54"/>
    </row>
    <row r="2" spans="1:6" s="1" customFormat="1" x14ac:dyDescent="0.2">
      <c r="A2" s="11" t="s">
        <v>0</v>
      </c>
      <c r="B2" s="12" t="s">
        <v>1</v>
      </c>
      <c r="C2" s="12" t="s">
        <v>2</v>
      </c>
      <c r="D2" s="16" t="s">
        <v>198</v>
      </c>
      <c r="E2" s="13" t="s">
        <v>352</v>
      </c>
      <c r="F2" s="16" t="s">
        <v>199</v>
      </c>
    </row>
    <row r="3" spans="1:6" s="1" customFormat="1" ht="13.5" thickBot="1" x14ac:dyDescent="0.25">
      <c r="A3" s="15" t="s">
        <v>3</v>
      </c>
      <c r="B3" s="9"/>
      <c r="C3" s="9"/>
    </row>
    <row r="4" spans="1:6" s="1" customFormat="1" x14ac:dyDescent="0.2">
      <c r="A4" s="2" t="s">
        <v>4</v>
      </c>
      <c r="B4" s="10" t="s">
        <v>5</v>
      </c>
      <c r="C4" s="10" t="s">
        <v>6</v>
      </c>
      <c r="D4" s="47"/>
      <c r="E4" s="47"/>
      <c r="F4" s="6">
        <f>D4*C4</f>
        <v>0</v>
      </c>
    </row>
    <row r="5" spans="1:6" s="1" customFormat="1" x14ac:dyDescent="0.2">
      <c r="A5" s="2" t="s">
        <v>7</v>
      </c>
      <c r="B5" s="10" t="s">
        <v>8</v>
      </c>
      <c r="C5" s="10" t="s">
        <v>9</v>
      </c>
      <c r="D5" s="48"/>
      <c r="E5" s="48"/>
      <c r="F5" s="6">
        <f t="shared" ref="F5:F70" si="0">D5*C5</f>
        <v>0</v>
      </c>
    </row>
    <row r="6" spans="1:6" s="1" customFormat="1" x14ac:dyDescent="0.2">
      <c r="A6" s="2" t="s">
        <v>10</v>
      </c>
      <c r="B6" s="10" t="s">
        <v>11</v>
      </c>
      <c r="C6" s="10" t="s">
        <v>12</v>
      </c>
      <c r="D6" s="48"/>
      <c r="E6" s="48"/>
      <c r="F6" s="6">
        <f t="shared" si="0"/>
        <v>0</v>
      </c>
    </row>
    <row r="7" spans="1:6" s="1" customFormat="1" x14ac:dyDescent="0.2">
      <c r="A7" s="2" t="s">
        <v>13</v>
      </c>
      <c r="B7" s="10" t="s">
        <v>14</v>
      </c>
      <c r="C7" s="10" t="s">
        <v>15</v>
      </c>
      <c r="D7" s="48"/>
      <c r="E7" s="48"/>
      <c r="F7" s="6">
        <f t="shared" si="0"/>
        <v>0</v>
      </c>
    </row>
    <row r="8" spans="1:6" s="1" customFormat="1" x14ac:dyDescent="0.2">
      <c r="A8" s="2" t="s">
        <v>16</v>
      </c>
      <c r="B8" s="10" t="s">
        <v>17</v>
      </c>
      <c r="C8" s="10" t="s">
        <v>18</v>
      </c>
      <c r="D8" s="48"/>
      <c r="E8" s="48"/>
      <c r="F8" s="6">
        <f t="shared" si="0"/>
        <v>0</v>
      </c>
    </row>
    <row r="9" spans="1:6" s="1" customFormat="1" x14ac:dyDescent="0.2">
      <c r="A9" s="2" t="s">
        <v>19</v>
      </c>
      <c r="B9" s="10" t="s">
        <v>20</v>
      </c>
      <c r="C9" s="10" t="s">
        <v>21</v>
      </c>
      <c r="D9" s="48"/>
      <c r="E9" s="48"/>
      <c r="F9" s="6">
        <f t="shared" si="0"/>
        <v>0</v>
      </c>
    </row>
    <row r="10" spans="1:6" s="1" customFormat="1" x14ac:dyDescent="0.2">
      <c r="A10" s="2" t="s">
        <v>22</v>
      </c>
      <c r="B10" s="10" t="s">
        <v>23</v>
      </c>
      <c r="C10" s="10" t="s">
        <v>24</v>
      </c>
      <c r="D10" s="48"/>
      <c r="E10" s="48"/>
      <c r="F10" s="6">
        <f t="shared" si="0"/>
        <v>0</v>
      </c>
    </row>
    <row r="11" spans="1:6" s="1" customFormat="1" x14ac:dyDescent="0.2">
      <c r="A11" s="2" t="s">
        <v>25</v>
      </c>
      <c r="B11" s="10" t="s">
        <v>20</v>
      </c>
      <c r="C11" s="10" t="s">
        <v>21</v>
      </c>
      <c r="D11" s="48"/>
      <c r="E11" s="48"/>
      <c r="F11" s="6">
        <f t="shared" si="0"/>
        <v>0</v>
      </c>
    </row>
    <row r="12" spans="1:6" s="1" customFormat="1" x14ac:dyDescent="0.2">
      <c r="A12" s="2" t="s">
        <v>26</v>
      </c>
      <c r="B12" s="10" t="s">
        <v>23</v>
      </c>
      <c r="C12" s="10" t="s">
        <v>24</v>
      </c>
      <c r="D12" s="48"/>
      <c r="E12" s="48"/>
      <c r="F12" s="6">
        <f t="shared" si="0"/>
        <v>0</v>
      </c>
    </row>
    <row r="13" spans="1:6" s="1" customFormat="1" x14ac:dyDescent="0.2">
      <c r="A13" s="2" t="s">
        <v>27</v>
      </c>
      <c r="B13" s="10" t="s">
        <v>28</v>
      </c>
      <c r="C13" s="10" t="s">
        <v>29</v>
      </c>
      <c r="D13" s="48"/>
      <c r="E13" s="48"/>
      <c r="F13" s="6">
        <f t="shared" si="0"/>
        <v>0</v>
      </c>
    </row>
    <row r="14" spans="1:6" s="1" customFormat="1" x14ac:dyDescent="0.2">
      <c r="A14" s="2" t="s">
        <v>30</v>
      </c>
      <c r="B14" s="10" t="s">
        <v>31</v>
      </c>
      <c r="C14" s="10" t="s">
        <v>32</v>
      </c>
      <c r="D14" s="48"/>
      <c r="E14" s="48"/>
      <c r="F14" s="6">
        <f t="shared" si="0"/>
        <v>0</v>
      </c>
    </row>
    <row r="15" spans="1:6" s="1" customFormat="1" x14ac:dyDescent="0.2">
      <c r="A15" s="2" t="s">
        <v>33</v>
      </c>
      <c r="B15" s="10" t="s">
        <v>34</v>
      </c>
      <c r="C15" s="10" t="s">
        <v>35</v>
      </c>
      <c r="D15" s="48"/>
      <c r="E15" s="48"/>
      <c r="F15" s="6">
        <f t="shared" si="0"/>
        <v>0</v>
      </c>
    </row>
    <row r="16" spans="1:6" s="1" customFormat="1" x14ac:dyDescent="0.2">
      <c r="A16" s="2" t="s">
        <v>36</v>
      </c>
      <c r="B16" s="10" t="s">
        <v>31</v>
      </c>
      <c r="C16" s="10" t="s">
        <v>32</v>
      </c>
      <c r="D16" s="48"/>
      <c r="E16" s="48"/>
      <c r="F16" s="6">
        <f t="shared" si="0"/>
        <v>0</v>
      </c>
    </row>
    <row r="17" spans="1:6" s="1" customFormat="1" x14ac:dyDescent="0.2">
      <c r="A17" s="2" t="s">
        <v>37</v>
      </c>
      <c r="B17" s="10" t="s">
        <v>38</v>
      </c>
      <c r="C17" s="10" t="s">
        <v>39</v>
      </c>
      <c r="D17" s="48"/>
      <c r="E17" s="48"/>
      <c r="F17" s="6">
        <f t="shared" si="0"/>
        <v>0</v>
      </c>
    </row>
    <row r="18" spans="1:6" s="1" customFormat="1" x14ac:dyDescent="0.2">
      <c r="A18" s="2" t="s">
        <v>40</v>
      </c>
      <c r="B18" s="10" t="s">
        <v>41</v>
      </c>
      <c r="C18" s="10" t="s">
        <v>42</v>
      </c>
      <c r="D18" s="48"/>
      <c r="E18" s="48"/>
      <c r="F18" s="6">
        <f t="shared" si="0"/>
        <v>0</v>
      </c>
    </row>
    <row r="19" spans="1:6" s="1" customFormat="1" x14ac:dyDescent="0.2">
      <c r="A19" s="2" t="s">
        <v>43</v>
      </c>
      <c r="B19" s="10" t="s">
        <v>8</v>
      </c>
      <c r="C19" s="10" t="s">
        <v>9</v>
      </c>
      <c r="D19" s="48"/>
      <c r="E19" s="48"/>
      <c r="F19" s="6">
        <f t="shared" si="0"/>
        <v>0</v>
      </c>
    </row>
    <row r="20" spans="1:6" s="1" customFormat="1" x14ac:dyDescent="0.2">
      <c r="A20" s="2" t="s">
        <v>44</v>
      </c>
      <c r="B20" s="10" t="s">
        <v>45</v>
      </c>
      <c r="C20" s="10" t="s">
        <v>46</v>
      </c>
      <c r="D20" s="48"/>
      <c r="E20" s="48"/>
      <c r="F20" s="6">
        <f t="shared" si="0"/>
        <v>0</v>
      </c>
    </row>
    <row r="21" spans="1:6" s="1" customFormat="1" x14ac:dyDescent="0.2">
      <c r="A21" s="2" t="s">
        <v>47</v>
      </c>
      <c r="B21" s="10" t="s">
        <v>48</v>
      </c>
      <c r="C21" s="10" t="s">
        <v>49</v>
      </c>
      <c r="D21" s="48"/>
      <c r="E21" s="48"/>
      <c r="F21" s="6">
        <f t="shared" si="0"/>
        <v>0</v>
      </c>
    </row>
    <row r="22" spans="1:6" s="1" customFormat="1" x14ac:dyDescent="0.2">
      <c r="A22" s="2" t="s">
        <v>50</v>
      </c>
      <c r="B22" s="10" t="s">
        <v>11</v>
      </c>
      <c r="C22" s="10" t="s">
        <v>12</v>
      </c>
      <c r="D22" s="48"/>
      <c r="E22" s="48"/>
      <c r="F22" s="6">
        <f t="shared" si="0"/>
        <v>0</v>
      </c>
    </row>
    <row r="23" spans="1:6" s="1" customFormat="1" x14ac:dyDescent="0.2">
      <c r="A23" s="2" t="s">
        <v>51</v>
      </c>
      <c r="B23" s="10" t="s">
        <v>8</v>
      </c>
      <c r="C23" s="10" t="s">
        <v>9</v>
      </c>
      <c r="D23" s="48"/>
      <c r="E23" s="48"/>
      <c r="F23" s="6">
        <f t="shared" si="0"/>
        <v>0</v>
      </c>
    </row>
    <row r="24" spans="1:6" s="1" customFormat="1" x14ac:dyDescent="0.2">
      <c r="A24" s="2" t="s">
        <v>52</v>
      </c>
      <c r="B24" s="10" t="s">
        <v>38</v>
      </c>
      <c r="C24" s="10" t="s">
        <v>39</v>
      </c>
      <c r="D24" s="48"/>
      <c r="E24" s="48"/>
      <c r="F24" s="6">
        <f t="shared" si="0"/>
        <v>0</v>
      </c>
    </row>
    <row r="25" spans="1:6" s="1" customFormat="1" x14ac:dyDescent="0.2">
      <c r="A25" s="2" t="s">
        <v>53</v>
      </c>
      <c r="B25" s="10" t="s">
        <v>31</v>
      </c>
      <c r="C25" s="10" t="s">
        <v>32</v>
      </c>
      <c r="D25" s="48"/>
      <c r="E25" s="48"/>
      <c r="F25" s="6">
        <f t="shared" si="0"/>
        <v>0</v>
      </c>
    </row>
    <row r="26" spans="1:6" s="1" customFormat="1" x14ac:dyDescent="0.2">
      <c r="A26" s="2" t="s">
        <v>54</v>
      </c>
      <c r="B26" s="10" t="s">
        <v>31</v>
      </c>
      <c r="C26" s="10" t="s">
        <v>32</v>
      </c>
      <c r="D26" s="48"/>
      <c r="E26" s="48"/>
      <c r="F26" s="6">
        <f t="shared" si="0"/>
        <v>0</v>
      </c>
    </row>
    <row r="27" spans="1:6" s="1" customFormat="1" x14ac:dyDescent="0.2">
      <c r="A27" s="2" t="s">
        <v>55</v>
      </c>
      <c r="B27" s="10" t="s">
        <v>45</v>
      </c>
      <c r="C27" s="10" t="s">
        <v>46</v>
      </c>
      <c r="D27" s="48"/>
      <c r="E27" s="48"/>
      <c r="F27" s="6">
        <f t="shared" si="0"/>
        <v>0</v>
      </c>
    </row>
    <row r="28" spans="1:6" s="1" customFormat="1" x14ac:dyDescent="0.2">
      <c r="A28" s="2" t="s">
        <v>56</v>
      </c>
      <c r="B28" s="10" t="s">
        <v>57</v>
      </c>
      <c r="C28" s="10" t="s">
        <v>58</v>
      </c>
      <c r="D28" s="48"/>
      <c r="E28" s="48"/>
      <c r="F28" s="6">
        <f t="shared" si="0"/>
        <v>0</v>
      </c>
    </row>
    <row r="29" spans="1:6" s="1" customFormat="1" x14ac:dyDescent="0.2">
      <c r="A29" s="2" t="s">
        <v>59</v>
      </c>
      <c r="B29" s="10" t="s">
        <v>20</v>
      </c>
      <c r="C29" s="10" t="s">
        <v>21</v>
      </c>
      <c r="D29" s="48"/>
      <c r="E29" s="48"/>
      <c r="F29" s="6">
        <f t="shared" si="0"/>
        <v>0</v>
      </c>
    </row>
    <row r="30" spans="1:6" s="1" customFormat="1" x14ac:dyDescent="0.2">
      <c r="A30" s="2" t="s">
        <v>60</v>
      </c>
      <c r="B30" s="10" t="s">
        <v>61</v>
      </c>
      <c r="C30" s="10" t="s">
        <v>62</v>
      </c>
      <c r="D30" s="48"/>
      <c r="E30" s="48"/>
      <c r="F30" s="6">
        <f t="shared" si="0"/>
        <v>0</v>
      </c>
    </row>
    <row r="31" spans="1:6" s="1" customFormat="1" x14ac:dyDescent="0.2">
      <c r="A31" s="2" t="s">
        <v>63</v>
      </c>
      <c r="B31" s="10" t="s">
        <v>64</v>
      </c>
      <c r="C31" s="10" t="s">
        <v>65</v>
      </c>
      <c r="D31" s="48"/>
      <c r="E31" s="48"/>
      <c r="F31" s="6">
        <f t="shared" si="0"/>
        <v>0</v>
      </c>
    </row>
    <row r="32" spans="1:6" s="1" customFormat="1" x14ac:dyDescent="0.2">
      <c r="A32" s="2" t="s">
        <v>66</v>
      </c>
      <c r="B32" s="10" t="s">
        <v>67</v>
      </c>
      <c r="C32" s="10" t="s">
        <v>68</v>
      </c>
      <c r="D32" s="48"/>
      <c r="E32" s="48"/>
      <c r="F32" s="6">
        <f t="shared" si="0"/>
        <v>0</v>
      </c>
    </row>
    <row r="33" spans="1:6" s="1" customFormat="1" x14ac:dyDescent="0.2">
      <c r="A33" s="2" t="s">
        <v>69</v>
      </c>
      <c r="B33" s="10" t="s">
        <v>45</v>
      </c>
      <c r="C33" s="10" t="s">
        <v>46</v>
      </c>
      <c r="D33" s="48"/>
      <c r="E33" s="48"/>
      <c r="F33" s="6">
        <f t="shared" si="0"/>
        <v>0</v>
      </c>
    </row>
    <row r="34" spans="1:6" s="1" customFormat="1" x14ac:dyDescent="0.2">
      <c r="A34" s="2" t="s">
        <v>70</v>
      </c>
      <c r="B34" s="10" t="s">
        <v>71</v>
      </c>
      <c r="C34" s="10" t="s">
        <v>72</v>
      </c>
      <c r="D34" s="48"/>
      <c r="E34" s="48"/>
      <c r="F34" s="6">
        <f t="shared" si="0"/>
        <v>0</v>
      </c>
    </row>
    <row r="35" spans="1:6" s="1" customFormat="1" x14ac:dyDescent="0.2">
      <c r="A35" s="2" t="s">
        <v>73</v>
      </c>
      <c r="B35" s="10" t="s">
        <v>74</v>
      </c>
      <c r="C35" s="10" t="s">
        <v>75</v>
      </c>
      <c r="D35" s="48"/>
      <c r="E35" s="48"/>
      <c r="F35" s="6">
        <f t="shared" si="0"/>
        <v>0</v>
      </c>
    </row>
    <row r="36" spans="1:6" s="1" customFormat="1" x14ac:dyDescent="0.2">
      <c r="A36" s="2" t="s">
        <v>76</v>
      </c>
      <c r="B36" s="10" t="s">
        <v>67</v>
      </c>
      <c r="C36" s="10" t="s">
        <v>68</v>
      </c>
      <c r="D36" s="48"/>
      <c r="E36" s="48"/>
      <c r="F36" s="6">
        <f t="shared" si="0"/>
        <v>0</v>
      </c>
    </row>
    <row r="37" spans="1:6" s="1" customFormat="1" x14ac:dyDescent="0.2">
      <c r="A37" s="2" t="s">
        <v>77</v>
      </c>
      <c r="B37" s="10" t="s">
        <v>8</v>
      </c>
      <c r="C37" s="10" t="s">
        <v>9</v>
      </c>
      <c r="D37" s="48"/>
      <c r="E37" s="48"/>
      <c r="F37" s="6">
        <f t="shared" si="0"/>
        <v>0</v>
      </c>
    </row>
    <row r="38" spans="1:6" s="1" customFormat="1" x14ac:dyDescent="0.2">
      <c r="A38" s="2" t="s">
        <v>78</v>
      </c>
      <c r="B38" s="10" t="s">
        <v>45</v>
      </c>
      <c r="C38" s="10" t="s">
        <v>46</v>
      </c>
      <c r="D38" s="48"/>
      <c r="E38" s="48"/>
      <c r="F38" s="6">
        <f t="shared" si="0"/>
        <v>0</v>
      </c>
    </row>
    <row r="39" spans="1:6" s="1" customFormat="1" ht="13.5" thickBot="1" x14ac:dyDescent="0.25">
      <c r="A39" s="2" t="s">
        <v>79</v>
      </c>
      <c r="B39" s="10" t="s">
        <v>11</v>
      </c>
      <c r="C39" s="10" t="s">
        <v>12</v>
      </c>
      <c r="D39" s="49"/>
      <c r="E39" s="49"/>
      <c r="F39" s="6">
        <f t="shared" si="0"/>
        <v>0</v>
      </c>
    </row>
    <row r="40" spans="1:6" s="1" customFormat="1" x14ac:dyDescent="0.2">
      <c r="A40" s="3"/>
      <c r="B40" s="10"/>
      <c r="C40" s="10"/>
      <c r="F40" s="6"/>
    </row>
    <row r="41" spans="1:6" s="1" customFormat="1" ht="13.5" thickBot="1" x14ac:dyDescent="0.25">
      <c r="A41" s="15" t="s">
        <v>80</v>
      </c>
      <c r="B41" s="9"/>
      <c r="C41" s="9"/>
      <c r="F41" s="6"/>
    </row>
    <row r="42" spans="1:6" s="1" customFormat="1" x14ac:dyDescent="0.2">
      <c r="A42" s="2" t="s">
        <v>81</v>
      </c>
      <c r="B42" s="10" t="s">
        <v>82</v>
      </c>
      <c r="C42" s="10" t="s">
        <v>83</v>
      </c>
      <c r="D42" s="47"/>
      <c r="E42" s="47"/>
      <c r="F42" s="6">
        <f t="shared" si="0"/>
        <v>0</v>
      </c>
    </row>
    <row r="43" spans="1:6" s="1" customFormat="1" x14ac:dyDescent="0.2">
      <c r="A43" s="2" t="s">
        <v>84</v>
      </c>
      <c r="B43" s="10" t="s">
        <v>85</v>
      </c>
      <c r="C43" s="10" t="s">
        <v>86</v>
      </c>
      <c r="D43" s="48"/>
      <c r="E43" s="48"/>
      <c r="F43" s="6">
        <f t="shared" si="0"/>
        <v>0</v>
      </c>
    </row>
    <row r="44" spans="1:6" s="1" customFormat="1" x14ac:dyDescent="0.2">
      <c r="A44" s="2" t="s">
        <v>87</v>
      </c>
      <c r="B44" s="10" t="s">
        <v>88</v>
      </c>
      <c r="C44" s="10" t="s">
        <v>89</v>
      </c>
      <c r="D44" s="48"/>
      <c r="E44" s="48"/>
      <c r="F44" s="6">
        <f t="shared" si="0"/>
        <v>0</v>
      </c>
    </row>
    <row r="45" spans="1:6" x14ac:dyDescent="0.2">
      <c r="A45" s="2" t="s">
        <v>90</v>
      </c>
      <c r="B45" s="10" t="s">
        <v>91</v>
      </c>
      <c r="C45" s="10" t="s">
        <v>92</v>
      </c>
      <c r="D45" s="50"/>
      <c r="E45" s="50"/>
      <c r="F45" s="6">
        <f t="shared" si="0"/>
        <v>0</v>
      </c>
    </row>
    <row r="46" spans="1:6" x14ac:dyDescent="0.2">
      <c r="A46" s="2" t="s">
        <v>93</v>
      </c>
      <c r="B46" s="10" t="s">
        <v>9</v>
      </c>
      <c r="C46" s="10" t="s">
        <v>94</v>
      </c>
      <c r="D46" s="50"/>
      <c r="E46" s="50"/>
      <c r="F46" s="6">
        <f t="shared" si="0"/>
        <v>0</v>
      </c>
    </row>
    <row r="47" spans="1:6" x14ac:dyDescent="0.2">
      <c r="A47" s="2" t="s">
        <v>95</v>
      </c>
      <c r="B47" s="10" t="s">
        <v>11</v>
      </c>
      <c r="C47" s="10" t="s">
        <v>12</v>
      </c>
      <c r="D47" s="50"/>
      <c r="E47" s="50"/>
      <c r="F47" s="6">
        <f t="shared" si="0"/>
        <v>0</v>
      </c>
    </row>
    <row r="48" spans="1:6" x14ac:dyDescent="0.2">
      <c r="A48" s="2" t="s">
        <v>96</v>
      </c>
      <c r="B48" s="10" t="s">
        <v>31</v>
      </c>
      <c r="C48" s="10" t="s">
        <v>32</v>
      </c>
      <c r="D48" s="50"/>
      <c r="E48" s="50"/>
      <c r="F48" s="6">
        <f t="shared" si="0"/>
        <v>0</v>
      </c>
    </row>
    <row r="49" spans="1:6" x14ac:dyDescent="0.2">
      <c r="A49" s="2" t="s">
        <v>97</v>
      </c>
      <c r="B49" s="10" t="s">
        <v>98</v>
      </c>
      <c r="C49" s="10" t="s">
        <v>48</v>
      </c>
      <c r="D49" s="50"/>
      <c r="E49" s="50"/>
      <c r="F49" s="6">
        <f t="shared" si="0"/>
        <v>0</v>
      </c>
    </row>
    <row r="50" spans="1:6" x14ac:dyDescent="0.2">
      <c r="A50" s="2" t="s">
        <v>99</v>
      </c>
      <c r="B50" s="10" t="s">
        <v>71</v>
      </c>
      <c r="C50" s="10" t="s">
        <v>72</v>
      </c>
      <c r="D50" s="50"/>
      <c r="E50" s="50"/>
      <c r="F50" s="6">
        <f t="shared" si="0"/>
        <v>0</v>
      </c>
    </row>
    <row r="51" spans="1:6" x14ac:dyDescent="0.2">
      <c r="A51" s="2" t="s">
        <v>100</v>
      </c>
      <c r="B51" s="10" t="s">
        <v>101</v>
      </c>
      <c r="C51" s="10" t="s">
        <v>102</v>
      </c>
      <c r="D51" s="50"/>
      <c r="E51" s="50"/>
      <c r="F51" s="6">
        <f t="shared" si="0"/>
        <v>0</v>
      </c>
    </row>
    <row r="52" spans="1:6" x14ac:dyDescent="0.2">
      <c r="A52" s="2" t="s">
        <v>103</v>
      </c>
      <c r="B52" s="10" t="s">
        <v>23</v>
      </c>
      <c r="C52" s="10" t="s">
        <v>24</v>
      </c>
      <c r="D52" s="50"/>
      <c r="E52" s="50"/>
      <c r="F52" s="6">
        <f t="shared" si="0"/>
        <v>0</v>
      </c>
    </row>
    <row r="53" spans="1:6" x14ac:dyDescent="0.2">
      <c r="A53" s="2" t="s">
        <v>104</v>
      </c>
      <c r="B53" s="10" t="s">
        <v>105</v>
      </c>
      <c r="C53" s="10" t="s">
        <v>106</v>
      </c>
      <c r="D53" s="50"/>
      <c r="E53" s="50"/>
      <c r="F53" s="6">
        <f t="shared" si="0"/>
        <v>0</v>
      </c>
    </row>
    <row r="54" spans="1:6" x14ac:dyDescent="0.2">
      <c r="A54" s="2" t="s">
        <v>107</v>
      </c>
      <c r="B54" s="10" t="s">
        <v>108</v>
      </c>
      <c r="C54" s="10" t="s">
        <v>109</v>
      </c>
      <c r="D54" s="50"/>
      <c r="E54" s="50"/>
      <c r="F54" s="6">
        <f t="shared" si="0"/>
        <v>0</v>
      </c>
    </row>
    <row r="55" spans="1:6" x14ac:dyDescent="0.2">
      <c r="A55" s="2" t="s">
        <v>110</v>
      </c>
      <c r="B55" s="10" t="s">
        <v>111</v>
      </c>
      <c r="C55" s="10" t="s">
        <v>112</v>
      </c>
      <c r="D55" s="50"/>
      <c r="E55" s="50"/>
      <c r="F55" s="6">
        <f t="shared" si="0"/>
        <v>0</v>
      </c>
    </row>
    <row r="56" spans="1:6" x14ac:dyDescent="0.2">
      <c r="A56" s="2" t="s">
        <v>113</v>
      </c>
      <c r="B56" s="10" t="s">
        <v>9</v>
      </c>
      <c r="C56" s="10" t="s">
        <v>94</v>
      </c>
      <c r="D56" s="50"/>
      <c r="E56" s="50"/>
      <c r="F56" s="6">
        <f t="shared" si="0"/>
        <v>0</v>
      </c>
    </row>
    <row r="57" spans="1:6" x14ac:dyDescent="0.2">
      <c r="A57" s="2" t="s">
        <v>114</v>
      </c>
      <c r="B57" s="10" t="s">
        <v>115</v>
      </c>
      <c r="C57" s="10" t="s">
        <v>116</v>
      </c>
      <c r="D57" s="50"/>
      <c r="E57" s="50"/>
      <c r="F57" s="6">
        <f t="shared" si="0"/>
        <v>0</v>
      </c>
    </row>
    <row r="58" spans="1:6" x14ac:dyDescent="0.2">
      <c r="A58" s="2" t="s">
        <v>117</v>
      </c>
      <c r="B58" s="10" t="s">
        <v>118</v>
      </c>
      <c r="C58" s="10" t="s">
        <v>119</v>
      </c>
      <c r="D58" s="50"/>
      <c r="E58" s="50"/>
      <c r="F58" s="6">
        <f t="shared" si="0"/>
        <v>0</v>
      </c>
    </row>
    <row r="59" spans="1:6" ht="13.5" thickBot="1" x14ac:dyDescent="0.25">
      <c r="A59" s="2" t="s">
        <v>120</v>
      </c>
      <c r="B59" s="10" t="s">
        <v>71</v>
      </c>
      <c r="C59" s="10" t="s">
        <v>72</v>
      </c>
      <c r="D59" s="51"/>
      <c r="E59" s="51"/>
      <c r="F59" s="6">
        <f t="shared" si="0"/>
        <v>0</v>
      </c>
    </row>
    <row r="60" spans="1:6" x14ac:dyDescent="0.2">
      <c r="A60" s="3"/>
      <c r="B60" s="10"/>
      <c r="C60" s="10"/>
      <c r="F60" s="6"/>
    </row>
    <row r="61" spans="1:6" ht="13.5" thickBot="1" x14ac:dyDescent="0.25">
      <c r="A61" s="55" t="s">
        <v>121</v>
      </c>
      <c r="B61" s="55"/>
      <c r="C61" s="55"/>
      <c r="D61" s="55"/>
      <c r="E61" s="53"/>
      <c r="F61" s="6"/>
    </row>
    <row r="62" spans="1:6" x14ac:dyDescent="0.2">
      <c r="A62" s="2" t="s">
        <v>122</v>
      </c>
      <c r="B62" s="10" t="s">
        <v>123</v>
      </c>
      <c r="C62" s="10" t="s">
        <v>124</v>
      </c>
      <c r="D62" s="52"/>
      <c r="E62" s="52"/>
      <c r="F62" s="6">
        <f t="shared" si="0"/>
        <v>0</v>
      </c>
    </row>
    <row r="63" spans="1:6" x14ac:dyDescent="0.2">
      <c r="A63" s="2" t="s">
        <v>125</v>
      </c>
      <c r="B63" s="10" t="s">
        <v>126</v>
      </c>
      <c r="C63" s="10" t="s">
        <v>127</v>
      </c>
      <c r="D63" s="50"/>
      <c r="E63" s="50"/>
      <c r="F63" s="6">
        <f t="shared" si="0"/>
        <v>0</v>
      </c>
    </row>
    <row r="64" spans="1:6" x14ac:dyDescent="0.2">
      <c r="A64" s="2" t="s">
        <v>128</v>
      </c>
      <c r="B64" s="10" t="s">
        <v>129</v>
      </c>
      <c r="C64" s="10" t="s">
        <v>130</v>
      </c>
      <c r="D64" s="50"/>
      <c r="E64" s="50"/>
      <c r="F64" s="6">
        <f t="shared" si="0"/>
        <v>0</v>
      </c>
    </row>
    <row r="65" spans="1:6" x14ac:dyDescent="0.2">
      <c r="A65" s="2" t="s">
        <v>131</v>
      </c>
      <c r="B65" s="10" t="s">
        <v>132</v>
      </c>
      <c r="C65" s="10" t="s">
        <v>133</v>
      </c>
      <c r="D65" s="50"/>
      <c r="E65" s="50"/>
      <c r="F65" s="6">
        <f t="shared" si="0"/>
        <v>0</v>
      </c>
    </row>
    <row r="66" spans="1:6" x14ac:dyDescent="0.2">
      <c r="A66" s="2" t="s">
        <v>134</v>
      </c>
      <c r="B66" s="10" t="s">
        <v>132</v>
      </c>
      <c r="C66" s="10" t="s">
        <v>133</v>
      </c>
      <c r="D66" s="50"/>
      <c r="E66" s="50"/>
      <c r="F66" s="6">
        <f t="shared" si="0"/>
        <v>0</v>
      </c>
    </row>
    <row r="67" spans="1:6" ht="13.5" thickBot="1" x14ac:dyDescent="0.25">
      <c r="A67" s="2" t="s">
        <v>135</v>
      </c>
      <c r="B67" s="10" t="s">
        <v>136</v>
      </c>
      <c r="C67" s="10" t="s">
        <v>137</v>
      </c>
      <c r="D67" s="51"/>
      <c r="E67" s="51"/>
      <c r="F67" s="6">
        <f t="shared" si="0"/>
        <v>0</v>
      </c>
    </row>
    <row r="68" spans="1:6" x14ac:dyDescent="0.2">
      <c r="A68" s="3"/>
      <c r="B68" s="10"/>
      <c r="C68" s="10"/>
      <c r="F68" s="6"/>
    </row>
    <row r="69" spans="1:6" ht="13.5" thickBot="1" x14ac:dyDescent="0.25">
      <c r="A69" s="55" t="s">
        <v>138</v>
      </c>
      <c r="B69" s="55"/>
      <c r="F69" s="6"/>
    </row>
    <row r="70" spans="1:6" x14ac:dyDescent="0.2">
      <c r="A70" s="2" t="s">
        <v>139</v>
      </c>
      <c r="B70" s="10" t="s">
        <v>23</v>
      </c>
      <c r="C70" s="10" t="s">
        <v>24</v>
      </c>
      <c r="D70" s="52"/>
      <c r="E70" s="52"/>
      <c r="F70" s="6">
        <f t="shared" si="0"/>
        <v>0</v>
      </c>
    </row>
    <row r="71" spans="1:6" x14ac:dyDescent="0.2">
      <c r="A71" s="2" t="s">
        <v>140</v>
      </c>
      <c r="B71" s="10" t="s">
        <v>141</v>
      </c>
      <c r="C71" s="10" t="s">
        <v>142</v>
      </c>
      <c r="D71" s="50"/>
      <c r="E71" s="50"/>
      <c r="F71" s="6">
        <f t="shared" ref="F71:F105" si="1">D71*C71</f>
        <v>0</v>
      </c>
    </row>
    <row r="72" spans="1:6" ht="13.5" thickBot="1" x14ac:dyDescent="0.25">
      <c r="A72" s="2" t="s">
        <v>143</v>
      </c>
      <c r="B72" s="10" t="s">
        <v>144</v>
      </c>
      <c r="C72" s="10" t="s">
        <v>145</v>
      </c>
      <c r="D72" s="51"/>
      <c r="E72" s="51"/>
      <c r="F72" s="6">
        <f t="shared" si="1"/>
        <v>0</v>
      </c>
    </row>
    <row r="73" spans="1:6" x14ac:dyDescent="0.2">
      <c r="A73" s="3"/>
      <c r="B73" s="10"/>
      <c r="C73" s="10"/>
      <c r="F73" s="6"/>
    </row>
    <row r="74" spans="1:6" ht="13.5" thickBot="1" x14ac:dyDescent="0.25">
      <c r="A74" s="55" t="s">
        <v>146</v>
      </c>
      <c r="B74" s="55"/>
      <c r="F74" s="6"/>
    </row>
    <row r="75" spans="1:6" x14ac:dyDescent="0.2">
      <c r="A75" s="2" t="s">
        <v>147</v>
      </c>
      <c r="B75" s="10" t="s">
        <v>148</v>
      </c>
      <c r="C75" s="10" t="s">
        <v>149</v>
      </c>
      <c r="D75" s="52"/>
      <c r="E75" s="52"/>
      <c r="F75" s="6">
        <f t="shared" si="1"/>
        <v>0</v>
      </c>
    </row>
    <row r="76" spans="1:6" ht="13.5" thickBot="1" x14ac:dyDescent="0.25">
      <c r="A76" s="2" t="s">
        <v>150</v>
      </c>
      <c r="B76" s="10" t="s">
        <v>151</v>
      </c>
      <c r="C76" s="10" t="s">
        <v>152</v>
      </c>
      <c r="D76" s="51"/>
      <c r="E76" s="51"/>
      <c r="F76" s="6">
        <f t="shared" si="1"/>
        <v>0</v>
      </c>
    </row>
    <row r="77" spans="1:6" x14ac:dyDescent="0.2">
      <c r="A77" s="3"/>
      <c r="B77" s="10"/>
      <c r="C77" s="10"/>
      <c r="F77" s="6"/>
    </row>
    <row r="78" spans="1:6" ht="13.5" thickBot="1" x14ac:dyDescent="0.25">
      <c r="A78" s="55" t="s">
        <v>153</v>
      </c>
      <c r="B78" s="55"/>
      <c r="F78" s="6"/>
    </row>
    <row r="79" spans="1:6" x14ac:dyDescent="0.2">
      <c r="A79" s="2" t="s">
        <v>154</v>
      </c>
      <c r="B79" s="10" t="s">
        <v>155</v>
      </c>
      <c r="C79" s="10" t="s">
        <v>156</v>
      </c>
      <c r="D79" s="52"/>
      <c r="E79" s="52"/>
      <c r="F79" s="6">
        <f t="shared" si="1"/>
        <v>0</v>
      </c>
    </row>
    <row r="80" spans="1:6" x14ac:dyDescent="0.2">
      <c r="A80" s="2" t="s">
        <v>157</v>
      </c>
      <c r="B80" s="10" t="s">
        <v>158</v>
      </c>
      <c r="C80" s="10" t="s">
        <v>159</v>
      </c>
      <c r="D80" s="50"/>
      <c r="E80" s="50"/>
      <c r="F80" s="6">
        <f t="shared" si="1"/>
        <v>0</v>
      </c>
    </row>
    <row r="81" spans="1:6" x14ac:dyDescent="0.2">
      <c r="A81" s="2" t="s">
        <v>160</v>
      </c>
      <c r="B81" s="10" t="s">
        <v>82</v>
      </c>
      <c r="C81" s="10" t="s">
        <v>83</v>
      </c>
      <c r="D81" s="50"/>
      <c r="E81" s="50"/>
      <c r="F81" s="6">
        <f t="shared" si="1"/>
        <v>0</v>
      </c>
    </row>
    <row r="82" spans="1:6" x14ac:dyDescent="0.2">
      <c r="A82" s="2" t="s">
        <v>161</v>
      </c>
      <c r="B82" s="10" t="s">
        <v>162</v>
      </c>
      <c r="C82" s="10" t="s">
        <v>163</v>
      </c>
      <c r="D82" s="50"/>
      <c r="E82" s="50"/>
      <c r="F82" s="6">
        <f t="shared" si="1"/>
        <v>0</v>
      </c>
    </row>
    <row r="83" spans="1:6" x14ac:dyDescent="0.2">
      <c r="A83" s="2" t="s">
        <v>164</v>
      </c>
      <c r="B83" s="10" t="s">
        <v>101</v>
      </c>
      <c r="C83" s="10" t="s">
        <v>102</v>
      </c>
      <c r="D83" s="50"/>
      <c r="E83" s="50"/>
      <c r="F83" s="6">
        <f t="shared" si="1"/>
        <v>0</v>
      </c>
    </row>
    <row r="84" spans="1:6" x14ac:dyDescent="0.2">
      <c r="A84" s="2" t="s">
        <v>165</v>
      </c>
      <c r="B84" s="10" t="s">
        <v>166</v>
      </c>
      <c r="C84" s="10" t="s">
        <v>167</v>
      </c>
      <c r="D84" s="50"/>
      <c r="E84" s="50"/>
      <c r="F84" s="6">
        <f t="shared" si="1"/>
        <v>0</v>
      </c>
    </row>
    <row r="85" spans="1:6" x14ac:dyDescent="0.2">
      <c r="A85" s="2" t="s">
        <v>168</v>
      </c>
      <c r="B85" s="10" t="s">
        <v>166</v>
      </c>
      <c r="C85" s="10" t="s">
        <v>167</v>
      </c>
      <c r="D85" s="50"/>
      <c r="E85" s="50"/>
      <c r="F85" s="6">
        <f t="shared" si="1"/>
        <v>0</v>
      </c>
    </row>
    <row r="86" spans="1:6" x14ac:dyDescent="0.2">
      <c r="A86" s="2" t="s">
        <v>169</v>
      </c>
      <c r="B86" s="10" t="s">
        <v>31</v>
      </c>
      <c r="C86" s="10" t="s">
        <v>32</v>
      </c>
      <c r="D86" s="50"/>
      <c r="E86" s="50"/>
      <c r="F86" s="6">
        <f t="shared" si="1"/>
        <v>0</v>
      </c>
    </row>
    <row r="87" spans="1:6" x14ac:dyDescent="0.2">
      <c r="A87" s="2" t="s">
        <v>170</v>
      </c>
      <c r="B87" s="10" t="s">
        <v>155</v>
      </c>
      <c r="C87" s="10" t="s">
        <v>156</v>
      </c>
      <c r="D87" s="50"/>
      <c r="E87" s="50"/>
      <c r="F87" s="6">
        <f t="shared" si="1"/>
        <v>0</v>
      </c>
    </row>
    <row r="88" spans="1:6" x14ac:dyDescent="0.2">
      <c r="A88" s="2" t="s">
        <v>171</v>
      </c>
      <c r="B88" s="10" t="s">
        <v>172</v>
      </c>
      <c r="C88" s="10" t="s">
        <v>173</v>
      </c>
      <c r="D88" s="50"/>
      <c r="E88" s="50"/>
      <c r="F88" s="6">
        <f t="shared" si="1"/>
        <v>0</v>
      </c>
    </row>
    <row r="89" spans="1:6" x14ac:dyDescent="0.2">
      <c r="A89" s="2" t="s">
        <v>174</v>
      </c>
      <c r="B89" s="10" t="s">
        <v>32</v>
      </c>
      <c r="C89" s="10" t="s">
        <v>175</v>
      </c>
      <c r="D89" s="50"/>
      <c r="E89" s="50"/>
      <c r="F89" s="6">
        <f t="shared" si="1"/>
        <v>0</v>
      </c>
    </row>
    <row r="90" spans="1:6" x14ac:dyDescent="0.2">
      <c r="A90" s="2" t="s">
        <v>176</v>
      </c>
      <c r="B90" s="10" t="s">
        <v>155</v>
      </c>
      <c r="C90" s="10" t="s">
        <v>156</v>
      </c>
      <c r="D90" s="50"/>
      <c r="E90" s="50"/>
      <c r="F90" s="6">
        <f t="shared" si="1"/>
        <v>0</v>
      </c>
    </row>
    <row r="91" spans="1:6" x14ac:dyDescent="0.2">
      <c r="A91" s="2" t="s">
        <v>177</v>
      </c>
      <c r="B91" s="10" t="s">
        <v>178</v>
      </c>
      <c r="C91" s="10" t="s">
        <v>11</v>
      </c>
      <c r="D91" s="50"/>
      <c r="E91" s="50"/>
      <c r="F91" s="6">
        <f t="shared" si="1"/>
        <v>0</v>
      </c>
    </row>
    <row r="92" spans="1:6" x14ac:dyDescent="0.2">
      <c r="A92" s="2" t="s">
        <v>179</v>
      </c>
      <c r="B92" s="10" t="s">
        <v>180</v>
      </c>
      <c r="C92" s="10" t="s">
        <v>181</v>
      </c>
      <c r="D92" s="50"/>
      <c r="E92" s="50"/>
      <c r="F92" s="6">
        <f t="shared" si="1"/>
        <v>0</v>
      </c>
    </row>
    <row r="93" spans="1:6" x14ac:dyDescent="0.2">
      <c r="A93" s="2" t="s">
        <v>182</v>
      </c>
      <c r="B93" s="10" t="s">
        <v>180</v>
      </c>
      <c r="C93" s="10" t="s">
        <v>181</v>
      </c>
      <c r="D93" s="50"/>
      <c r="E93" s="50"/>
      <c r="F93" s="6">
        <f t="shared" si="1"/>
        <v>0</v>
      </c>
    </row>
    <row r="94" spans="1:6" x14ac:dyDescent="0.2">
      <c r="A94" s="2" t="s">
        <v>183</v>
      </c>
      <c r="B94" s="10" t="s">
        <v>111</v>
      </c>
      <c r="C94" s="10" t="s">
        <v>112</v>
      </c>
      <c r="D94" s="50"/>
      <c r="E94" s="50"/>
      <c r="F94" s="6">
        <f t="shared" si="1"/>
        <v>0</v>
      </c>
    </row>
    <row r="95" spans="1:6" x14ac:dyDescent="0.2">
      <c r="A95" s="2" t="s">
        <v>184</v>
      </c>
      <c r="B95" s="10" t="s">
        <v>180</v>
      </c>
      <c r="C95" s="10" t="s">
        <v>181</v>
      </c>
      <c r="D95" s="50"/>
      <c r="E95" s="50"/>
      <c r="F95" s="6">
        <f t="shared" si="1"/>
        <v>0</v>
      </c>
    </row>
    <row r="96" spans="1:6" x14ac:dyDescent="0.2">
      <c r="A96" s="2" t="s">
        <v>185</v>
      </c>
      <c r="B96" s="10" t="s">
        <v>111</v>
      </c>
      <c r="C96" s="10" t="s">
        <v>112</v>
      </c>
      <c r="D96" s="50"/>
      <c r="E96" s="50"/>
      <c r="F96" s="6">
        <f t="shared" si="1"/>
        <v>0</v>
      </c>
    </row>
    <row r="97" spans="1:6" x14ac:dyDescent="0.2">
      <c r="A97" s="2" t="s">
        <v>186</v>
      </c>
      <c r="B97" s="10" t="s">
        <v>187</v>
      </c>
      <c r="C97" s="10" t="s">
        <v>188</v>
      </c>
      <c r="D97" s="50"/>
      <c r="E97" s="50"/>
      <c r="F97" s="6">
        <f t="shared" si="1"/>
        <v>0</v>
      </c>
    </row>
    <row r="98" spans="1:6" ht="13.5" thickBot="1" x14ac:dyDescent="0.25">
      <c r="A98" s="2" t="s">
        <v>189</v>
      </c>
      <c r="B98" s="10" t="s">
        <v>126</v>
      </c>
      <c r="C98" s="10" t="s">
        <v>127</v>
      </c>
      <c r="D98" s="51"/>
      <c r="E98" s="51"/>
      <c r="F98" s="6">
        <f t="shared" si="1"/>
        <v>0</v>
      </c>
    </row>
    <row r="99" spans="1:6" x14ac:dyDescent="0.2">
      <c r="A99" s="3"/>
      <c r="B99" s="10"/>
      <c r="C99" s="10"/>
      <c r="F99" s="6"/>
    </row>
    <row r="100" spans="1:6" ht="13.5" thickBot="1" x14ac:dyDescent="0.25">
      <c r="A100" s="55" t="s">
        <v>190</v>
      </c>
      <c r="B100" s="55"/>
      <c r="F100" s="6"/>
    </row>
    <row r="101" spans="1:6" x14ac:dyDescent="0.2">
      <c r="A101" s="2" t="s">
        <v>191</v>
      </c>
      <c r="B101" s="10" t="s">
        <v>192</v>
      </c>
      <c r="C101" s="10" t="s">
        <v>193</v>
      </c>
      <c r="D101" s="52"/>
      <c r="E101" s="52"/>
      <c r="F101" s="6">
        <f t="shared" si="1"/>
        <v>0</v>
      </c>
    </row>
    <row r="102" spans="1:6" x14ac:dyDescent="0.2">
      <c r="A102" s="2" t="s">
        <v>194</v>
      </c>
      <c r="B102" s="10" t="s">
        <v>5</v>
      </c>
      <c r="C102" s="10" t="s">
        <v>6</v>
      </c>
      <c r="D102" s="50"/>
      <c r="E102" s="50"/>
      <c r="F102" s="6">
        <f t="shared" si="1"/>
        <v>0</v>
      </c>
    </row>
    <row r="103" spans="1:6" x14ac:dyDescent="0.2">
      <c r="A103" s="2" t="s">
        <v>195</v>
      </c>
      <c r="B103" s="10" t="s">
        <v>32</v>
      </c>
      <c r="C103" s="10" t="s">
        <v>175</v>
      </c>
      <c r="D103" s="50"/>
      <c r="E103" s="50"/>
      <c r="F103" s="6">
        <f t="shared" si="1"/>
        <v>0</v>
      </c>
    </row>
    <row r="104" spans="1:6" x14ac:dyDescent="0.2">
      <c r="A104" s="2" t="s">
        <v>196</v>
      </c>
      <c r="B104" s="10" t="s">
        <v>178</v>
      </c>
      <c r="C104" s="10" t="s">
        <v>11</v>
      </c>
      <c r="D104" s="50"/>
      <c r="E104" s="50"/>
      <c r="F104" s="6">
        <f t="shared" si="1"/>
        <v>0</v>
      </c>
    </row>
    <row r="105" spans="1:6" ht="13.5" thickBot="1" x14ac:dyDescent="0.25">
      <c r="A105" s="2" t="s">
        <v>197</v>
      </c>
      <c r="B105" s="10" t="s">
        <v>178</v>
      </c>
      <c r="C105" s="10" t="s">
        <v>11</v>
      </c>
      <c r="D105" s="51"/>
      <c r="E105" s="51"/>
      <c r="F105" s="6">
        <f t="shared" si="1"/>
        <v>0</v>
      </c>
    </row>
    <row r="109" spans="1:6" x14ac:dyDescent="0.2">
      <c r="A109" s="17" t="s">
        <v>319</v>
      </c>
      <c r="F109" s="18">
        <f>SUM(F4:F108)</f>
        <v>0</v>
      </c>
    </row>
    <row r="110" spans="1:6" x14ac:dyDescent="0.2">
      <c r="A110" s="19" t="s">
        <v>320</v>
      </c>
      <c r="F110" s="18">
        <f>F109*0.08</f>
        <v>0</v>
      </c>
    </row>
    <row r="111" spans="1:6" x14ac:dyDescent="0.2">
      <c r="A111" s="17" t="s">
        <v>321</v>
      </c>
      <c r="F111" s="20">
        <f>F110+F109</f>
        <v>0</v>
      </c>
    </row>
  </sheetData>
  <sheetProtection selectLockedCells="1" selectUnlockedCells="1"/>
  <mergeCells count="6">
    <mergeCell ref="A1:F1"/>
    <mergeCell ref="A100:B100"/>
    <mergeCell ref="A74:B74"/>
    <mergeCell ref="A61:D61"/>
    <mergeCell ref="A78:B78"/>
    <mergeCell ref="A69:B69"/>
  </mergeCells>
  <pageMargins left="0.74791666666666667" right="0.74791666666666667" top="0.98402777777777772" bottom="0.98402777777777772" header="0.51180555555555551" footer="0.51180555555555551"/>
  <pageSetup scale="81"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workbookViewId="0">
      <selection sqref="A1:F1"/>
    </sheetView>
  </sheetViews>
  <sheetFormatPr defaultColWidth="11.5703125" defaultRowHeight="12.75" x14ac:dyDescent="0.2"/>
  <cols>
    <col min="1" max="1" width="25.85546875" bestFit="1" customWidth="1"/>
    <col min="2" max="2" width="8.5703125" style="9" bestFit="1" customWidth="1"/>
    <col min="3" max="3" width="14.42578125" style="9" bestFit="1" customWidth="1"/>
    <col min="4" max="4" width="8" style="9" bestFit="1" customWidth="1"/>
    <col min="5" max="5" width="26.85546875" style="9" customWidth="1"/>
    <col min="6" max="6" width="13.85546875" style="9" bestFit="1" customWidth="1"/>
  </cols>
  <sheetData>
    <row r="1" spans="1:6" s="1" customFormat="1" ht="20.25" x14ac:dyDescent="0.2">
      <c r="A1" s="56" t="s">
        <v>349</v>
      </c>
      <c r="B1" s="56"/>
      <c r="C1" s="56"/>
      <c r="D1" s="56"/>
      <c r="E1" s="56"/>
      <c r="F1" s="56"/>
    </row>
    <row r="2" spans="1:6" s="1" customFormat="1" x14ac:dyDescent="0.2">
      <c r="A2" s="11" t="s">
        <v>0</v>
      </c>
      <c r="B2" s="12" t="s">
        <v>1</v>
      </c>
      <c r="C2" s="12" t="s">
        <v>2</v>
      </c>
      <c r="D2" s="13" t="s">
        <v>198</v>
      </c>
      <c r="E2" s="13" t="s">
        <v>352</v>
      </c>
      <c r="F2" s="13" t="s">
        <v>199</v>
      </c>
    </row>
    <row r="3" spans="1:6" s="1" customFormat="1" ht="13.5" thickBot="1" x14ac:dyDescent="0.25">
      <c r="A3" s="14" t="s">
        <v>200</v>
      </c>
      <c r="B3" s="9"/>
      <c r="C3" s="9"/>
      <c r="D3" s="7"/>
      <c r="E3" s="7"/>
    </row>
    <row r="4" spans="1:6" s="1" customFormat="1" x14ac:dyDescent="0.2">
      <c r="A4" s="4" t="s">
        <v>201</v>
      </c>
      <c r="B4" s="10" t="s">
        <v>202</v>
      </c>
      <c r="C4" s="10" t="s">
        <v>203</v>
      </c>
      <c r="D4" s="41"/>
      <c r="E4" s="41"/>
      <c r="F4" s="8">
        <f>D4*C4</f>
        <v>0</v>
      </c>
    </row>
    <row r="5" spans="1:6" s="1" customFormat="1" x14ac:dyDescent="0.2">
      <c r="A5" s="4" t="s">
        <v>204</v>
      </c>
      <c r="B5" s="10" t="s">
        <v>202</v>
      </c>
      <c r="C5" s="10" t="s">
        <v>203</v>
      </c>
      <c r="D5" s="42"/>
      <c r="E5" s="42"/>
      <c r="F5" s="8">
        <f t="shared" ref="F5:F73" si="0">D5*C5</f>
        <v>0</v>
      </c>
    </row>
    <row r="6" spans="1:6" s="1" customFormat="1" x14ac:dyDescent="0.2">
      <c r="A6" s="4" t="s">
        <v>205</v>
      </c>
      <c r="B6" s="10" t="s">
        <v>206</v>
      </c>
      <c r="C6" s="10" t="s">
        <v>207</v>
      </c>
      <c r="D6" s="42"/>
      <c r="E6" s="42"/>
      <c r="F6" s="8">
        <f t="shared" si="0"/>
        <v>0</v>
      </c>
    </row>
    <row r="7" spans="1:6" s="1" customFormat="1" x14ac:dyDescent="0.2">
      <c r="A7" s="4" t="s">
        <v>208</v>
      </c>
      <c r="B7" s="10" t="s">
        <v>206</v>
      </c>
      <c r="C7" s="10" t="s">
        <v>207</v>
      </c>
      <c r="D7" s="42"/>
      <c r="E7" s="42"/>
      <c r="F7" s="8">
        <f t="shared" si="0"/>
        <v>0</v>
      </c>
    </row>
    <row r="8" spans="1:6" s="1" customFormat="1" x14ac:dyDescent="0.2">
      <c r="A8" s="4" t="s">
        <v>209</v>
      </c>
      <c r="B8" s="10" t="s">
        <v>210</v>
      </c>
      <c r="C8" s="10" t="s">
        <v>211</v>
      </c>
      <c r="D8" s="42"/>
      <c r="E8" s="42"/>
      <c r="F8" s="8">
        <f t="shared" si="0"/>
        <v>0</v>
      </c>
    </row>
    <row r="9" spans="1:6" s="1" customFormat="1" x14ac:dyDescent="0.2">
      <c r="A9" s="4" t="s">
        <v>212</v>
      </c>
      <c r="B9" s="10" t="s">
        <v>206</v>
      </c>
      <c r="C9" s="10" t="s">
        <v>207</v>
      </c>
      <c r="D9" s="42"/>
      <c r="E9" s="42"/>
      <c r="F9" s="8">
        <f t="shared" si="0"/>
        <v>0</v>
      </c>
    </row>
    <row r="10" spans="1:6" s="1" customFormat="1" x14ac:dyDescent="0.2">
      <c r="A10" s="4" t="s">
        <v>213</v>
      </c>
      <c r="B10" s="10" t="s">
        <v>214</v>
      </c>
      <c r="C10" s="10" t="s">
        <v>215</v>
      </c>
      <c r="D10" s="42"/>
      <c r="E10" s="42"/>
      <c r="F10" s="8">
        <f t="shared" si="0"/>
        <v>0</v>
      </c>
    </row>
    <row r="11" spans="1:6" s="1" customFormat="1" x14ac:dyDescent="0.2">
      <c r="A11" s="4" t="s">
        <v>216</v>
      </c>
      <c r="B11" s="10" t="s">
        <v>214</v>
      </c>
      <c r="C11" s="10" t="s">
        <v>215</v>
      </c>
      <c r="D11" s="42"/>
      <c r="E11" s="42"/>
      <c r="F11" s="8">
        <f t="shared" si="0"/>
        <v>0</v>
      </c>
    </row>
    <row r="12" spans="1:6" s="1" customFormat="1" x14ac:dyDescent="0.2">
      <c r="A12" s="4" t="s">
        <v>217</v>
      </c>
      <c r="B12" s="10" t="s">
        <v>218</v>
      </c>
      <c r="C12" s="10" t="s">
        <v>219</v>
      </c>
      <c r="D12" s="42"/>
      <c r="E12" s="42"/>
      <c r="F12" s="8">
        <f t="shared" si="0"/>
        <v>0</v>
      </c>
    </row>
    <row r="13" spans="1:6" s="1" customFormat="1" x14ac:dyDescent="0.2">
      <c r="A13" s="4" t="s">
        <v>220</v>
      </c>
      <c r="B13" s="10" t="s">
        <v>218</v>
      </c>
      <c r="C13" s="10" t="s">
        <v>219</v>
      </c>
      <c r="D13" s="42"/>
      <c r="E13" s="42"/>
      <c r="F13" s="8">
        <f t="shared" si="0"/>
        <v>0</v>
      </c>
    </row>
    <row r="14" spans="1:6" s="1" customFormat="1" x14ac:dyDescent="0.2">
      <c r="A14" s="4" t="s">
        <v>221</v>
      </c>
      <c r="B14" s="10" t="s">
        <v>222</v>
      </c>
      <c r="C14" s="10" t="s">
        <v>223</v>
      </c>
      <c r="D14" s="42"/>
      <c r="E14" s="42"/>
      <c r="F14" s="8">
        <f t="shared" si="0"/>
        <v>0</v>
      </c>
    </row>
    <row r="15" spans="1:6" s="1" customFormat="1" x14ac:dyDescent="0.2">
      <c r="A15" s="4" t="s">
        <v>224</v>
      </c>
      <c r="B15" s="10" t="s">
        <v>222</v>
      </c>
      <c r="C15" s="10" t="s">
        <v>223</v>
      </c>
      <c r="D15" s="42"/>
      <c r="E15" s="42"/>
      <c r="F15" s="8">
        <f t="shared" si="0"/>
        <v>0</v>
      </c>
    </row>
    <row r="16" spans="1:6" s="1" customFormat="1" x14ac:dyDescent="0.2">
      <c r="A16" s="4" t="s">
        <v>225</v>
      </c>
      <c r="B16" s="10" t="s">
        <v>226</v>
      </c>
      <c r="C16" s="10" t="s">
        <v>227</v>
      </c>
      <c r="D16" s="42"/>
      <c r="E16" s="42"/>
      <c r="F16" s="8">
        <f t="shared" si="0"/>
        <v>0</v>
      </c>
    </row>
    <row r="17" spans="1:6" s="1" customFormat="1" x14ac:dyDescent="0.2">
      <c r="A17" s="4" t="s">
        <v>228</v>
      </c>
      <c r="B17" s="10" t="s">
        <v>229</v>
      </c>
      <c r="C17" s="10" t="s">
        <v>230</v>
      </c>
      <c r="D17" s="42"/>
      <c r="E17" s="42"/>
      <c r="F17" s="8">
        <f t="shared" si="0"/>
        <v>0</v>
      </c>
    </row>
    <row r="18" spans="1:6" s="1" customFormat="1" x14ac:dyDescent="0.2">
      <c r="A18" s="4" t="s">
        <v>231</v>
      </c>
      <c r="B18" s="10" t="s">
        <v>232</v>
      </c>
      <c r="C18" s="10" t="s">
        <v>233</v>
      </c>
      <c r="D18" s="42"/>
      <c r="E18" s="42"/>
      <c r="F18" s="8">
        <f t="shared" si="0"/>
        <v>0</v>
      </c>
    </row>
    <row r="19" spans="1:6" s="1" customFormat="1" x14ac:dyDescent="0.2">
      <c r="A19" s="4" t="s">
        <v>234</v>
      </c>
      <c r="B19" s="10" t="s">
        <v>235</v>
      </c>
      <c r="C19" s="10" t="s">
        <v>236</v>
      </c>
      <c r="D19" s="42"/>
      <c r="E19" s="42"/>
      <c r="F19" s="8">
        <f t="shared" si="0"/>
        <v>0</v>
      </c>
    </row>
    <row r="20" spans="1:6" s="1" customFormat="1" x14ac:dyDescent="0.2">
      <c r="A20" s="4" t="s">
        <v>237</v>
      </c>
      <c r="B20" s="10" t="s">
        <v>238</v>
      </c>
      <c r="C20" s="10" t="s">
        <v>239</v>
      </c>
      <c r="D20" s="42"/>
      <c r="E20" s="42"/>
      <c r="F20" s="8">
        <f t="shared" si="0"/>
        <v>0</v>
      </c>
    </row>
    <row r="21" spans="1:6" s="1" customFormat="1" x14ac:dyDescent="0.2">
      <c r="A21" s="4" t="s">
        <v>240</v>
      </c>
      <c r="B21" s="10" t="s">
        <v>215</v>
      </c>
      <c r="C21" s="10" t="s">
        <v>241</v>
      </c>
      <c r="D21" s="42"/>
      <c r="E21" s="42"/>
      <c r="F21" s="8">
        <f t="shared" si="0"/>
        <v>0</v>
      </c>
    </row>
    <row r="22" spans="1:6" s="1" customFormat="1" ht="13.5" thickBot="1" x14ac:dyDescent="0.25">
      <c r="A22" s="4" t="s">
        <v>242</v>
      </c>
      <c r="B22" s="10" t="s">
        <v>215</v>
      </c>
      <c r="C22" s="10" t="s">
        <v>241</v>
      </c>
      <c r="D22" s="43"/>
      <c r="E22" s="43"/>
      <c r="F22" s="8">
        <f t="shared" si="0"/>
        <v>0</v>
      </c>
    </row>
    <row r="23" spans="1:6" s="1" customFormat="1" x14ac:dyDescent="0.2">
      <c r="A23" s="4"/>
      <c r="B23" s="10"/>
      <c r="C23" s="10"/>
      <c r="D23" s="7"/>
      <c r="E23" s="7"/>
      <c r="F23" s="8"/>
    </row>
    <row r="24" spans="1:6" s="1" customFormat="1" ht="13.5" thickBot="1" x14ac:dyDescent="0.25">
      <c r="A24" s="15" t="s">
        <v>243</v>
      </c>
      <c r="B24" s="9"/>
      <c r="C24" s="9"/>
      <c r="D24" s="7"/>
      <c r="E24" s="7"/>
      <c r="F24" s="8"/>
    </row>
    <row r="25" spans="1:6" s="1" customFormat="1" x14ac:dyDescent="0.2">
      <c r="A25" s="4" t="s">
        <v>244</v>
      </c>
      <c r="B25" s="10" t="s">
        <v>245</v>
      </c>
      <c r="C25" s="10" t="s">
        <v>246</v>
      </c>
      <c r="D25" s="41"/>
      <c r="E25" s="41"/>
      <c r="F25" s="8">
        <f t="shared" si="0"/>
        <v>0</v>
      </c>
    </row>
    <row r="26" spans="1:6" s="1" customFormat="1" x14ac:dyDescent="0.2">
      <c r="A26" s="4" t="s">
        <v>247</v>
      </c>
      <c r="B26" s="10" t="s">
        <v>214</v>
      </c>
      <c r="C26" s="10" t="s">
        <v>215</v>
      </c>
      <c r="D26" s="42"/>
      <c r="E26" s="42"/>
      <c r="F26" s="8">
        <f t="shared" si="0"/>
        <v>0</v>
      </c>
    </row>
    <row r="27" spans="1:6" s="1" customFormat="1" x14ac:dyDescent="0.2">
      <c r="A27" s="4" t="s">
        <v>248</v>
      </c>
      <c r="B27" s="10" t="s">
        <v>210</v>
      </c>
      <c r="C27" s="10" t="s">
        <v>211</v>
      </c>
      <c r="D27" s="42"/>
      <c r="E27" s="42"/>
      <c r="F27" s="8">
        <f t="shared" si="0"/>
        <v>0</v>
      </c>
    </row>
    <row r="28" spans="1:6" s="1" customFormat="1" x14ac:dyDescent="0.2">
      <c r="A28" s="4" t="s">
        <v>249</v>
      </c>
      <c r="B28" s="10" t="s">
        <v>250</v>
      </c>
      <c r="C28" s="10" t="s">
        <v>251</v>
      </c>
      <c r="D28" s="42"/>
      <c r="E28" s="42"/>
      <c r="F28" s="8">
        <f t="shared" si="0"/>
        <v>0</v>
      </c>
    </row>
    <row r="29" spans="1:6" s="1" customFormat="1" ht="13.5" thickBot="1" x14ac:dyDescent="0.25">
      <c r="A29" s="4" t="s">
        <v>252</v>
      </c>
      <c r="B29" s="10" t="s">
        <v>250</v>
      </c>
      <c r="C29" s="10" t="s">
        <v>251</v>
      </c>
      <c r="D29" s="43"/>
      <c r="E29" s="43"/>
      <c r="F29" s="8">
        <f t="shared" si="0"/>
        <v>0</v>
      </c>
    </row>
    <row r="30" spans="1:6" s="1" customFormat="1" x14ac:dyDescent="0.2">
      <c r="A30" s="4"/>
      <c r="B30" s="10"/>
      <c r="C30" s="10"/>
      <c r="D30" s="7"/>
      <c r="E30" s="7"/>
      <c r="F30" s="8"/>
    </row>
    <row r="31" spans="1:6" s="1" customFormat="1" ht="13.5" thickBot="1" x14ac:dyDescent="0.25">
      <c r="A31" s="15" t="s">
        <v>253</v>
      </c>
      <c r="B31" s="9"/>
      <c r="C31" s="9"/>
      <c r="D31" s="7"/>
      <c r="E31" s="7"/>
      <c r="F31" s="8"/>
    </row>
    <row r="32" spans="1:6" s="1" customFormat="1" x14ac:dyDescent="0.2">
      <c r="A32" s="4" t="s">
        <v>254</v>
      </c>
      <c r="B32" s="10" t="s">
        <v>255</v>
      </c>
      <c r="C32" s="10" t="s">
        <v>256</v>
      </c>
      <c r="D32" s="41"/>
      <c r="E32" s="41"/>
      <c r="F32" s="8">
        <f t="shared" si="0"/>
        <v>0</v>
      </c>
    </row>
    <row r="33" spans="1:6" s="1" customFormat="1" x14ac:dyDescent="0.2">
      <c r="A33" s="4" t="s">
        <v>257</v>
      </c>
      <c r="B33" s="10" t="s">
        <v>255</v>
      </c>
      <c r="C33" s="10" t="s">
        <v>256</v>
      </c>
      <c r="D33" s="42"/>
      <c r="E33" s="42"/>
      <c r="F33" s="8">
        <f t="shared" si="0"/>
        <v>0</v>
      </c>
    </row>
    <row r="34" spans="1:6" s="1" customFormat="1" ht="13.5" thickBot="1" x14ac:dyDescent="0.25">
      <c r="A34" s="4" t="s">
        <v>258</v>
      </c>
      <c r="B34" s="10" t="s">
        <v>259</v>
      </c>
      <c r="C34" s="10" t="s">
        <v>193</v>
      </c>
      <c r="D34" s="43"/>
      <c r="E34" s="43"/>
      <c r="F34" s="8">
        <f t="shared" si="0"/>
        <v>0</v>
      </c>
    </row>
    <row r="35" spans="1:6" s="1" customFormat="1" x14ac:dyDescent="0.2">
      <c r="A35" s="4"/>
      <c r="B35" s="10"/>
      <c r="C35" s="10"/>
      <c r="D35" s="7"/>
      <c r="E35" s="7"/>
      <c r="F35" s="8"/>
    </row>
    <row r="36" spans="1:6" s="1" customFormat="1" ht="13.5" thickBot="1" x14ac:dyDescent="0.25">
      <c r="A36" s="15" t="s">
        <v>260</v>
      </c>
      <c r="B36" s="9"/>
      <c r="C36" s="9"/>
      <c r="D36" s="7"/>
      <c r="E36" s="7"/>
      <c r="F36" s="8"/>
    </row>
    <row r="37" spans="1:6" s="1" customFormat="1" x14ac:dyDescent="0.2">
      <c r="A37" s="4" t="s">
        <v>261</v>
      </c>
      <c r="B37" s="10" t="s">
        <v>262</v>
      </c>
      <c r="C37" s="10" t="s">
        <v>263</v>
      </c>
      <c r="D37" s="41"/>
      <c r="E37" s="41"/>
      <c r="F37" s="8">
        <f t="shared" si="0"/>
        <v>0</v>
      </c>
    </row>
    <row r="38" spans="1:6" s="1" customFormat="1" x14ac:dyDescent="0.2">
      <c r="A38" s="4" t="s">
        <v>264</v>
      </c>
      <c r="B38" s="10" t="s">
        <v>265</v>
      </c>
      <c r="C38" s="10" t="s">
        <v>266</v>
      </c>
      <c r="D38" s="42"/>
      <c r="E38" s="42"/>
      <c r="F38" s="8">
        <f t="shared" si="0"/>
        <v>0</v>
      </c>
    </row>
    <row r="39" spans="1:6" s="1" customFormat="1" x14ac:dyDescent="0.2">
      <c r="A39" s="4" t="s">
        <v>267</v>
      </c>
      <c r="B39" s="10" t="s">
        <v>265</v>
      </c>
      <c r="C39" s="10" t="s">
        <v>266</v>
      </c>
      <c r="D39" s="42"/>
      <c r="E39" s="42"/>
      <c r="F39" s="8">
        <f t="shared" si="0"/>
        <v>0</v>
      </c>
    </row>
    <row r="40" spans="1:6" s="1" customFormat="1" x14ac:dyDescent="0.2">
      <c r="A40" s="4" t="s">
        <v>268</v>
      </c>
      <c r="B40" s="10" t="s">
        <v>269</v>
      </c>
      <c r="C40" s="10" t="s">
        <v>270</v>
      </c>
      <c r="D40" s="42"/>
      <c r="E40" s="42"/>
      <c r="F40" s="8">
        <f t="shared" si="0"/>
        <v>0</v>
      </c>
    </row>
    <row r="41" spans="1:6" s="1" customFormat="1" x14ac:dyDescent="0.2">
      <c r="A41" s="4" t="s">
        <v>271</v>
      </c>
      <c r="B41" s="10" t="s">
        <v>262</v>
      </c>
      <c r="C41" s="10" t="s">
        <v>263</v>
      </c>
      <c r="D41" s="42"/>
      <c r="E41" s="42"/>
      <c r="F41" s="8">
        <f t="shared" si="0"/>
        <v>0</v>
      </c>
    </row>
    <row r="42" spans="1:6" s="1" customFormat="1" x14ac:dyDescent="0.2">
      <c r="A42" s="4" t="s">
        <v>272</v>
      </c>
      <c r="B42" s="10" t="s">
        <v>262</v>
      </c>
      <c r="C42" s="10" t="s">
        <v>263</v>
      </c>
      <c r="D42" s="42"/>
      <c r="E42" s="42"/>
      <c r="F42" s="8">
        <f t="shared" si="0"/>
        <v>0</v>
      </c>
    </row>
    <row r="43" spans="1:6" s="1" customFormat="1" x14ac:dyDescent="0.2">
      <c r="A43" s="4" t="s">
        <v>273</v>
      </c>
      <c r="B43" s="10" t="s">
        <v>274</v>
      </c>
      <c r="C43" s="10" t="s">
        <v>275</v>
      </c>
      <c r="D43" s="42"/>
      <c r="E43" s="42"/>
      <c r="F43" s="8">
        <f t="shared" si="0"/>
        <v>0</v>
      </c>
    </row>
    <row r="44" spans="1:6" s="1" customFormat="1" x14ac:dyDescent="0.2">
      <c r="A44" s="4" t="s">
        <v>276</v>
      </c>
      <c r="B44" s="10" t="s">
        <v>277</v>
      </c>
      <c r="C44" s="10" t="s">
        <v>278</v>
      </c>
      <c r="D44" s="42"/>
      <c r="E44" s="42"/>
      <c r="F44" s="8">
        <f t="shared" si="0"/>
        <v>0</v>
      </c>
    </row>
    <row r="45" spans="1:6" s="1" customFormat="1" ht="13.5" thickBot="1" x14ac:dyDescent="0.25">
      <c r="A45" s="4" t="s">
        <v>279</v>
      </c>
      <c r="B45" s="10" t="s">
        <v>262</v>
      </c>
      <c r="C45" s="10" t="s">
        <v>263</v>
      </c>
      <c r="D45" s="43"/>
      <c r="E45" s="43"/>
      <c r="F45" s="8">
        <f t="shared" si="0"/>
        <v>0</v>
      </c>
    </row>
    <row r="46" spans="1:6" s="1" customFormat="1" x14ac:dyDescent="0.2">
      <c r="A46" s="4"/>
      <c r="B46" s="10"/>
      <c r="C46" s="10"/>
      <c r="D46" s="7"/>
      <c r="E46" s="7"/>
      <c r="F46" s="8"/>
    </row>
    <row r="47" spans="1:6" s="1" customFormat="1" ht="13.5" thickBot="1" x14ac:dyDescent="0.25">
      <c r="A47" s="15" t="s">
        <v>280</v>
      </c>
      <c r="B47" s="9"/>
      <c r="C47" s="9"/>
      <c r="D47" s="7"/>
      <c r="E47" s="7"/>
      <c r="F47" s="8"/>
    </row>
    <row r="48" spans="1:6" x14ac:dyDescent="0.2">
      <c r="A48" s="4" t="s">
        <v>281</v>
      </c>
      <c r="B48" s="10" t="s">
        <v>282</v>
      </c>
      <c r="C48" s="10" t="s">
        <v>283</v>
      </c>
      <c r="D48" s="44"/>
      <c r="E48" s="44"/>
      <c r="F48" s="8">
        <f t="shared" si="0"/>
        <v>0</v>
      </c>
    </row>
    <row r="49" spans="1:6" x14ac:dyDescent="0.2">
      <c r="A49" s="4" t="s">
        <v>284</v>
      </c>
      <c r="B49" s="10" t="s">
        <v>282</v>
      </c>
      <c r="C49" s="10" t="s">
        <v>283</v>
      </c>
      <c r="D49" s="45"/>
      <c r="E49" s="45"/>
      <c r="F49" s="8">
        <f t="shared" si="0"/>
        <v>0</v>
      </c>
    </row>
    <row r="50" spans="1:6" x14ac:dyDescent="0.2">
      <c r="A50" s="4" t="s">
        <v>285</v>
      </c>
      <c r="B50" s="10" t="s">
        <v>282</v>
      </c>
      <c r="C50" s="10" t="s">
        <v>283</v>
      </c>
      <c r="D50" s="45"/>
      <c r="E50" s="45"/>
      <c r="F50" s="8">
        <f t="shared" si="0"/>
        <v>0</v>
      </c>
    </row>
    <row r="51" spans="1:6" x14ac:dyDescent="0.2">
      <c r="A51" s="4" t="s">
        <v>286</v>
      </c>
      <c r="B51" s="10" t="s">
        <v>218</v>
      </c>
      <c r="C51" s="10" t="s">
        <v>219</v>
      </c>
      <c r="D51" s="45"/>
      <c r="E51" s="45"/>
      <c r="F51" s="8">
        <f t="shared" si="0"/>
        <v>0</v>
      </c>
    </row>
    <row r="52" spans="1:6" x14ac:dyDescent="0.2">
      <c r="A52" s="4" t="s">
        <v>287</v>
      </c>
      <c r="B52" s="10" t="s">
        <v>235</v>
      </c>
      <c r="C52" s="10" t="s">
        <v>236</v>
      </c>
      <c r="D52" s="45"/>
      <c r="E52" s="45"/>
      <c r="F52" s="8">
        <f t="shared" si="0"/>
        <v>0</v>
      </c>
    </row>
    <row r="53" spans="1:6" x14ac:dyDescent="0.2">
      <c r="A53" s="4" t="s">
        <v>288</v>
      </c>
      <c r="B53" s="10" t="s">
        <v>218</v>
      </c>
      <c r="C53" s="10" t="s">
        <v>219</v>
      </c>
      <c r="D53" s="45"/>
      <c r="E53" s="45"/>
      <c r="F53" s="8">
        <f t="shared" si="0"/>
        <v>0</v>
      </c>
    </row>
    <row r="54" spans="1:6" x14ac:dyDescent="0.2">
      <c r="A54" s="4" t="s">
        <v>289</v>
      </c>
      <c r="B54" s="10" t="s">
        <v>235</v>
      </c>
      <c r="C54" s="10" t="s">
        <v>236</v>
      </c>
      <c r="D54" s="45"/>
      <c r="E54" s="45"/>
      <c r="F54" s="8">
        <f t="shared" si="0"/>
        <v>0</v>
      </c>
    </row>
    <row r="55" spans="1:6" x14ac:dyDescent="0.2">
      <c r="A55" s="4" t="s">
        <v>290</v>
      </c>
      <c r="B55" s="10" t="s">
        <v>218</v>
      </c>
      <c r="C55" s="10" t="s">
        <v>219</v>
      </c>
      <c r="D55" s="45"/>
      <c r="E55" s="45"/>
      <c r="F55" s="8">
        <f t="shared" si="0"/>
        <v>0</v>
      </c>
    </row>
    <row r="56" spans="1:6" x14ac:dyDescent="0.2">
      <c r="A56" s="4" t="s">
        <v>291</v>
      </c>
      <c r="B56" s="10" t="s">
        <v>235</v>
      </c>
      <c r="C56" s="10" t="s">
        <v>236</v>
      </c>
      <c r="D56" s="45"/>
      <c r="E56" s="45"/>
      <c r="F56" s="8">
        <f t="shared" si="0"/>
        <v>0</v>
      </c>
    </row>
    <row r="57" spans="1:6" x14ac:dyDescent="0.2">
      <c r="A57" s="4" t="s">
        <v>292</v>
      </c>
      <c r="B57" s="10" t="s">
        <v>218</v>
      </c>
      <c r="C57" s="10" t="s">
        <v>219</v>
      </c>
      <c r="D57" s="45"/>
      <c r="E57" s="45"/>
      <c r="F57" s="8">
        <f t="shared" si="0"/>
        <v>0</v>
      </c>
    </row>
    <row r="58" spans="1:6" x14ac:dyDescent="0.2">
      <c r="A58" s="4" t="s">
        <v>293</v>
      </c>
      <c r="B58" s="10" t="s">
        <v>218</v>
      </c>
      <c r="C58" s="10" t="s">
        <v>219</v>
      </c>
      <c r="D58" s="45"/>
      <c r="E58" s="45"/>
      <c r="F58" s="8">
        <f t="shared" si="0"/>
        <v>0</v>
      </c>
    </row>
    <row r="59" spans="1:6" ht="13.5" thickBot="1" x14ac:dyDescent="0.25">
      <c r="A59" s="4" t="s">
        <v>294</v>
      </c>
      <c r="B59" s="10" t="s">
        <v>245</v>
      </c>
      <c r="C59" s="10" t="s">
        <v>246</v>
      </c>
      <c r="D59" s="46"/>
      <c r="E59" s="46"/>
      <c r="F59" s="8">
        <f t="shared" si="0"/>
        <v>0</v>
      </c>
    </row>
    <row r="60" spans="1:6" x14ac:dyDescent="0.2">
      <c r="A60" s="4"/>
      <c r="B60" s="10"/>
      <c r="C60" s="10"/>
      <c r="F60" s="8"/>
    </row>
    <row r="61" spans="1:6" ht="13.5" thickBot="1" x14ac:dyDescent="0.25">
      <c r="A61" s="15" t="s">
        <v>295</v>
      </c>
      <c r="F61" s="8"/>
    </row>
    <row r="62" spans="1:6" x14ac:dyDescent="0.2">
      <c r="A62" s="4" t="s">
        <v>296</v>
      </c>
      <c r="B62" s="10" t="s">
        <v>297</v>
      </c>
      <c r="C62" s="10" t="s">
        <v>298</v>
      </c>
      <c r="D62" s="44"/>
      <c r="E62" s="44"/>
      <c r="F62" s="8">
        <f t="shared" si="0"/>
        <v>0</v>
      </c>
    </row>
    <row r="63" spans="1:6" x14ac:dyDescent="0.2">
      <c r="A63" s="4" t="s">
        <v>299</v>
      </c>
      <c r="B63" s="10" t="s">
        <v>300</v>
      </c>
      <c r="C63" s="10" t="s">
        <v>301</v>
      </c>
      <c r="D63" s="45"/>
      <c r="E63" s="45"/>
      <c r="F63" s="8">
        <f t="shared" si="0"/>
        <v>0</v>
      </c>
    </row>
    <row r="64" spans="1:6" x14ac:dyDescent="0.2">
      <c r="A64" s="4" t="s">
        <v>302</v>
      </c>
      <c r="B64" s="10" t="s">
        <v>303</v>
      </c>
      <c r="C64" s="10" t="s">
        <v>304</v>
      </c>
      <c r="D64" s="45"/>
      <c r="E64" s="45"/>
      <c r="F64" s="8">
        <f t="shared" si="0"/>
        <v>0</v>
      </c>
    </row>
    <row r="65" spans="1:6" x14ac:dyDescent="0.2">
      <c r="A65" s="4" t="s">
        <v>305</v>
      </c>
      <c r="B65" s="10" t="s">
        <v>303</v>
      </c>
      <c r="C65" s="10" t="s">
        <v>304</v>
      </c>
      <c r="D65" s="45"/>
      <c r="E65" s="45"/>
      <c r="F65" s="8">
        <f t="shared" si="0"/>
        <v>0</v>
      </c>
    </row>
    <row r="66" spans="1:6" x14ac:dyDescent="0.2">
      <c r="A66" s="4" t="s">
        <v>306</v>
      </c>
      <c r="B66" s="10" t="s">
        <v>303</v>
      </c>
      <c r="C66" s="10" t="s">
        <v>304</v>
      </c>
      <c r="D66" s="45"/>
      <c r="E66" s="45"/>
      <c r="F66" s="8">
        <f t="shared" si="0"/>
        <v>0</v>
      </c>
    </row>
    <row r="67" spans="1:6" x14ac:dyDescent="0.2">
      <c r="A67" s="4" t="s">
        <v>307</v>
      </c>
      <c r="B67" s="10" t="s">
        <v>303</v>
      </c>
      <c r="C67" s="10" t="s">
        <v>304</v>
      </c>
      <c r="D67" s="45"/>
      <c r="E67" s="45"/>
      <c r="F67" s="8">
        <f t="shared" si="0"/>
        <v>0</v>
      </c>
    </row>
    <row r="68" spans="1:6" x14ac:dyDescent="0.2">
      <c r="A68" s="4" t="s">
        <v>308</v>
      </c>
      <c r="B68" s="10" t="s">
        <v>309</v>
      </c>
      <c r="C68" s="10" t="s">
        <v>310</v>
      </c>
      <c r="D68" s="45"/>
      <c r="E68" s="45"/>
      <c r="F68" s="8">
        <f t="shared" si="0"/>
        <v>0</v>
      </c>
    </row>
    <row r="69" spans="1:6" x14ac:dyDescent="0.2">
      <c r="A69" s="4" t="s">
        <v>311</v>
      </c>
      <c r="B69" s="10" t="s">
        <v>309</v>
      </c>
      <c r="C69" s="10" t="s">
        <v>310</v>
      </c>
      <c r="D69" s="45"/>
      <c r="E69" s="45"/>
      <c r="F69" s="8">
        <f t="shared" si="0"/>
        <v>0</v>
      </c>
    </row>
    <row r="70" spans="1:6" x14ac:dyDescent="0.2">
      <c r="A70" s="4" t="s">
        <v>312</v>
      </c>
      <c r="B70" s="10" t="s">
        <v>297</v>
      </c>
      <c r="C70" s="10" t="s">
        <v>298</v>
      </c>
      <c r="D70" s="45"/>
      <c r="E70" s="45"/>
      <c r="F70" s="8">
        <f t="shared" si="0"/>
        <v>0</v>
      </c>
    </row>
    <row r="71" spans="1:6" x14ac:dyDescent="0.2">
      <c r="A71" s="4" t="s">
        <v>313</v>
      </c>
      <c r="B71" s="10" t="s">
        <v>309</v>
      </c>
      <c r="C71" s="10" t="s">
        <v>310</v>
      </c>
      <c r="D71" s="45"/>
      <c r="E71" s="45"/>
      <c r="F71" s="8">
        <f t="shared" si="0"/>
        <v>0</v>
      </c>
    </row>
    <row r="72" spans="1:6" x14ac:dyDescent="0.2">
      <c r="A72" s="4" t="s">
        <v>314</v>
      </c>
      <c r="B72" s="10" t="s">
        <v>297</v>
      </c>
      <c r="C72" s="10" t="s">
        <v>298</v>
      </c>
      <c r="D72" s="45"/>
      <c r="E72" s="45"/>
      <c r="F72" s="8">
        <f t="shared" si="0"/>
        <v>0</v>
      </c>
    </row>
    <row r="73" spans="1:6" x14ac:dyDescent="0.2">
      <c r="A73" s="4" t="s">
        <v>315</v>
      </c>
      <c r="B73" s="10" t="s">
        <v>309</v>
      </c>
      <c r="C73" s="10" t="s">
        <v>310</v>
      </c>
      <c r="D73" s="45"/>
      <c r="E73" s="45"/>
      <c r="F73" s="8">
        <f t="shared" si="0"/>
        <v>0</v>
      </c>
    </row>
    <row r="74" spans="1:6" x14ac:dyDescent="0.2">
      <c r="A74" s="4" t="s">
        <v>316</v>
      </c>
      <c r="B74" s="10" t="s">
        <v>297</v>
      </c>
      <c r="C74" s="10" t="s">
        <v>298</v>
      </c>
      <c r="D74" s="45"/>
      <c r="E74" s="45"/>
      <c r="F74" s="8">
        <f t="shared" ref="F74:F76" si="1">D74*C74</f>
        <v>0</v>
      </c>
    </row>
    <row r="75" spans="1:6" x14ac:dyDescent="0.2">
      <c r="A75" s="4" t="s">
        <v>317</v>
      </c>
      <c r="B75" s="10" t="s">
        <v>309</v>
      </c>
      <c r="C75" s="10" t="s">
        <v>310</v>
      </c>
      <c r="D75" s="45"/>
      <c r="E75" s="45"/>
      <c r="F75" s="8">
        <f t="shared" si="1"/>
        <v>0</v>
      </c>
    </row>
    <row r="76" spans="1:6" ht="13.5" thickBot="1" x14ac:dyDescent="0.25">
      <c r="A76" s="4" t="s">
        <v>318</v>
      </c>
      <c r="B76" s="10" t="s">
        <v>309</v>
      </c>
      <c r="C76" s="10" t="s">
        <v>310</v>
      </c>
      <c r="D76" s="46"/>
      <c r="E76" s="46"/>
      <c r="F76" s="8">
        <f t="shared" si="1"/>
        <v>0</v>
      </c>
    </row>
    <row r="80" spans="1:6" x14ac:dyDescent="0.2">
      <c r="A80" s="17" t="s">
        <v>319</v>
      </c>
      <c r="D80"/>
      <c r="E80"/>
      <c r="F80" s="18">
        <f>SUM(F4:F79)</f>
        <v>0</v>
      </c>
    </row>
    <row r="81" spans="1:6" x14ac:dyDescent="0.2">
      <c r="A81" s="19" t="s">
        <v>320</v>
      </c>
      <c r="D81"/>
      <c r="E81"/>
      <c r="F81" s="18">
        <f>F80*0.08</f>
        <v>0</v>
      </c>
    </row>
    <row r="82" spans="1:6" x14ac:dyDescent="0.2">
      <c r="A82" s="17" t="s">
        <v>322</v>
      </c>
      <c r="D82"/>
      <c r="E82"/>
      <c r="F82" s="20">
        <f>F81+F80</f>
        <v>0</v>
      </c>
    </row>
  </sheetData>
  <sheetProtection selectLockedCells="1" selectUnlockedCells="1"/>
  <mergeCells count="1">
    <mergeCell ref="A1:F1"/>
  </mergeCells>
  <pageMargins left="0.74791666666666667" right="0.74791666666666667" top="0.98402777777777772" bottom="0.98402777777777772" header="0.51180555555555551" footer="0.51180555555555551"/>
  <pageSetup scale="93"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0"/>
  <sheetViews>
    <sheetView tabSelected="1" workbookViewId="0">
      <selection activeCell="C4" sqref="C4"/>
    </sheetView>
  </sheetViews>
  <sheetFormatPr defaultColWidth="11.5703125" defaultRowHeight="12.75" x14ac:dyDescent="0.2"/>
  <cols>
    <col min="1" max="1" width="3.85546875" customWidth="1"/>
    <col min="2" max="2" width="28.85546875" bestFit="1" customWidth="1"/>
    <col min="3" max="3" width="33.5703125" customWidth="1"/>
    <col min="4" max="4" width="14.42578125" bestFit="1" customWidth="1"/>
    <col min="5" max="5" width="8" style="21" bestFit="1" customWidth="1"/>
    <col min="6" max="6" width="13.85546875" bestFit="1" customWidth="1"/>
  </cols>
  <sheetData>
    <row r="1" spans="2:6" s="1" customFormat="1" ht="27.75" x14ac:dyDescent="0.2">
      <c r="B1" s="54" t="s">
        <v>323</v>
      </c>
      <c r="C1" s="54"/>
      <c r="D1" s="54"/>
      <c r="E1" s="54"/>
      <c r="F1" s="54"/>
    </row>
    <row r="2" spans="2:6" s="1" customFormat="1" x14ac:dyDescent="0.2">
      <c r="B2" s="4"/>
      <c r="C2"/>
      <c r="D2"/>
    </row>
    <row r="3" spans="2:6" s="1" customFormat="1" ht="13.5" thickBot="1" x14ac:dyDescent="0.25">
      <c r="B3" s="4"/>
      <c r="C3" s="4"/>
      <c r="D3" s="4"/>
      <c r="F3" s="6"/>
    </row>
    <row r="4" spans="2:6" s="1" customFormat="1" ht="35.25" customHeight="1" thickBot="1" x14ac:dyDescent="0.25">
      <c r="B4" s="22" t="s">
        <v>324</v>
      </c>
      <c r="C4" s="23"/>
      <c r="D4" s="4"/>
      <c r="F4" s="6"/>
    </row>
    <row r="5" spans="2:6" s="1" customFormat="1" ht="13.5" thickBot="1" x14ac:dyDescent="0.25">
      <c r="B5" s="4"/>
      <c r="C5" s="4"/>
      <c r="D5" s="4"/>
      <c r="F5" s="6"/>
    </row>
    <row r="6" spans="2:6" s="1" customFormat="1" ht="18.75" thickBot="1" x14ac:dyDescent="0.25">
      <c r="B6" s="22" t="s">
        <v>325</v>
      </c>
      <c r="C6" s="23"/>
      <c r="D6" s="4"/>
      <c r="F6" s="6"/>
    </row>
    <row r="7" spans="2:6" s="1" customFormat="1" ht="13.5" thickBot="1" x14ac:dyDescent="0.25">
      <c r="B7" s="4"/>
      <c r="C7" s="4"/>
      <c r="D7" s="4"/>
      <c r="F7" s="6"/>
    </row>
    <row r="8" spans="2:6" s="1" customFormat="1" ht="18.75" thickBot="1" x14ac:dyDescent="0.25">
      <c r="B8" s="22" t="s">
        <v>326</v>
      </c>
      <c r="C8" s="23"/>
      <c r="D8" s="4"/>
      <c r="F8" s="6"/>
    </row>
    <row r="9" spans="2:6" s="1" customFormat="1" ht="18.75" thickBot="1" x14ac:dyDescent="0.25">
      <c r="B9" s="22"/>
      <c r="C9" s="30"/>
      <c r="D9" s="4"/>
      <c r="F9" s="6"/>
    </row>
    <row r="10" spans="2:6" s="1" customFormat="1" ht="18" x14ac:dyDescent="0.2">
      <c r="B10" s="22" t="s">
        <v>331</v>
      </c>
      <c r="C10" s="31"/>
      <c r="D10" s="4"/>
      <c r="F10" s="6"/>
    </row>
    <row r="11" spans="2:6" s="1" customFormat="1" ht="18" x14ac:dyDescent="0.2">
      <c r="B11" s="22" t="s">
        <v>332</v>
      </c>
      <c r="C11" s="32"/>
      <c r="D11" s="4"/>
      <c r="F11" s="6"/>
    </row>
    <row r="12" spans="2:6" s="1" customFormat="1" ht="18.75" thickBot="1" x14ac:dyDescent="0.25">
      <c r="B12" s="22" t="s">
        <v>326</v>
      </c>
      <c r="C12" s="33"/>
      <c r="D12" s="4"/>
      <c r="F12" s="6"/>
    </row>
    <row r="13" spans="2:6" s="1" customFormat="1" ht="18.75" thickBot="1" x14ac:dyDescent="0.25">
      <c r="B13" s="22"/>
      <c r="C13" s="30"/>
      <c r="D13" s="4"/>
      <c r="F13" s="6"/>
    </row>
    <row r="14" spans="2:6" s="1" customFormat="1" ht="18.75" thickBot="1" x14ac:dyDescent="0.25">
      <c r="B14" s="22" t="s">
        <v>330</v>
      </c>
      <c r="C14" s="29"/>
      <c r="D14" s="4"/>
      <c r="F14" s="6"/>
    </row>
    <row r="15" spans="2:6" s="1" customFormat="1" x14ac:dyDescent="0.2">
      <c r="B15" s="4"/>
      <c r="C15" s="4"/>
      <c r="D15" s="4"/>
      <c r="F15" s="6"/>
    </row>
    <row r="16" spans="2:6" s="1" customFormat="1" ht="13.5" thickBot="1" x14ac:dyDescent="0.25">
      <c r="B16" s="4"/>
      <c r="C16" s="4"/>
      <c r="D16" s="4"/>
      <c r="F16" s="6"/>
    </row>
    <row r="17" spans="2:6" s="1" customFormat="1" ht="18.75" thickBot="1" x14ac:dyDescent="0.25">
      <c r="B17" s="25" t="s">
        <v>329</v>
      </c>
      <c r="C17" s="24">
        <f>Bikes!F111</f>
        <v>0</v>
      </c>
      <c r="D17" s="4"/>
      <c r="F17" s="6"/>
    </row>
    <row r="18" spans="2:6" s="1" customFormat="1" ht="18.75" thickBot="1" x14ac:dyDescent="0.25">
      <c r="B18" s="25" t="s">
        <v>328</v>
      </c>
      <c r="C18" s="24">
        <f>Equipment!F82</f>
        <v>0</v>
      </c>
      <c r="D18" s="4"/>
      <c r="F18" s="6"/>
    </row>
    <row r="19" spans="2:6" s="1" customFormat="1" ht="13.5" thickBot="1" x14ac:dyDescent="0.25">
      <c r="B19" s="26"/>
      <c r="C19" s="4"/>
      <c r="D19" s="4"/>
      <c r="F19" s="6"/>
    </row>
    <row r="20" spans="2:6" s="1" customFormat="1" ht="18.75" thickBot="1" x14ac:dyDescent="0.25">
      <c r="B20" s="27" t="s">
        <v>327</v>
      </c>
      <c r="C20" s="28">
        <f>SUM(C17:C18)</f>
        <v>0</v>
      </c>
      <c r="D20" s="4"/>
      <c r="F20" s="6"/>
    </row>
    <row r="21" spans="2:6" s="1" customFormat="1" x14ac:dyDescent="0.2">
      <c r="B21" s="4"/>
      <c r="C21" s="4"/>
      <c r="D21" s="4"/>
      <c r="F21" s="6"/>
    </row>
    <row r="22" spans="2:6" s="1" customFormat="1" x14ac:dyDescent="0.2">
      <c r="B22" s="4"/>
      <c r="C22" s="4"/>
      <c r="D22" s="4"/>
      <c r="F22" s="6"/>
    </row>
    <row r="23" spans="2:6" s="1" customFormat="1" ht="18" x14ac:dyDescent="0.2">
      <c r="B23" s="61" t="s">
        <v>339</v>
      </c>
      <c r="C23" s="61"/>
      <c r="D23" s="4"/>
      <c r="F23" s="6"/>
    </row>
    <row r="24" spans="2:6" s="1" customFormat="1" ht="14.25" x14ac:dyDescent="0.2">
      <c r="B24" s="34">
        <v>1</v>
      </c>
      <c r="C24" s="57" t="s">
        <v>350</v>
      </c>
      <c r="D24" s="57"/>
      <c r="F24" s="6"/>
    </row>
    <row r="25" spans="2:6" s="1" customFormat="1" ht="29.25" customHeight="1" x14ac:dyDescent="0.2">
      <c r="B25" s="34">
        <v>2</v>
      </c>
      <c r="C25" s="57" t="s">
        <v>351</v>
      </c>
      <c r="D25" s="57"/>
      <c r="F25" s="6"/>
    </row>
    <row r="26" spans="2:6" s="1" customFormat="1" ht="33" customHeight="1" x14ac:dyDescent="0.2">
      <c r="B26" s="34">
        <v>3</v>
      </c>
      <c r="C26" s="57" t="s">
        <v>353</v>
      </c>
      <c r="D26" s="57"/>
      <c r="F26" s="6"/>
    </row>
    <row r="27" spans="2:6" s="1" customFormat="1" ht="14.25" x14ac:dyDescent="0.2">
      <c r="B27" s="34">
        <v>4</v>
      </c>
      <c r="C27" s="57" t="s">
        <v>333</v>
      </c>
      <c r="D27" s="57"/>
      <c r="F27" s="6"/>
    </row>
    <row r="28" spans="2:6" s="1" customFormat="1" ht="14.25" x14ac:dyDescent="0.2">
      <c r="B28" s="34">
        <v>5</v>
      </c>
      <c r="C28" s="57" t="s">
        <v>334</v>
      </c>
      <c r="D28" s="57"/>
      <c r="F28" s="6"/>
    </row>
    <row r="29" spans="2:6" s="1" customFormat="1" ht="28.5" customHeight="1" x14ac:dyDescent="0.2">
      <c r="B29" s="34">
        <v>6</v>
      </c>
      <c r="C29" s="57" t="s">
        <v>335</v>
      </c>
      <c r="D29" s="57"/>
      <c r="F29" s="6"/>
    </row>
    <row r="30" spans="2:6" s="1" customFormat="1" ht="75.75" customHeight="1" x14ac:dyDescent="0.2">
      <c r="B30" s="34">
        <v>7</v>
      </c>
      <c r="C30" s="57" t="s">
        <v>336</v>
      </c>
      <c r="D30" s="57"/>
      <c r="F30" s="6"/>
    </row>
    <row r="31" spans="2:6" s="1" customFormat="1" ht="14.25" x14ac:dyDescent="0.2">
      <c r="B31" s="34">
        <v>8</v>
      </c>
      <c r="C31" s="57" t="s">
        <v>337</v>
      </c>
      <c r="D31" s="57"/>
      <c r="F31" s="6"/>
    </row>
    <row r="32" spans="2:6" s="1" customFormat="1" ht="14.25" x14ac:dyDescent="0.2">
      <c r="B32" s="34">
        <v>9</v>
      </c>
      <c r="C32" s="57" t="s">
        <v>341</v>
      </c>
      <c r="D32" s="57"/>
      <c r="F32" s="6"/>
    </row>
    <row r="33" spans="2:6" s="1" customFormat="1" ht="14.25" x14ac:dyDescent="0.2">
      <c r="B33" s="34">
        <v>10</v>
      </c>
      <c r="C33" s="57" t="s">
        <v>338</v>
      </c>
      <c r="D33" s="57"/>
      <c r="F33" s="6"/>
    </row>
    <row r="34" spans="2:6" s="1" customFormat="1" ht="28.5" customHeight="1" x14ac:dyDescent="0.2">
      <c r="B34" s="34">
        <v>11</v>
      </c>
      <c r="C34" s="57" t="s">
        <v>340</v>
      </c>
      <c r="D34" s="57"/>
      <c r="F34" s="6"/>
    </row>
    <row r="35" spans="2:6" s="1" customFormat="1" ht="13.5" thickBot="1" x14ac:dyDescent="0.25">
      <c r="B35" s="4"/>
      <c r="C35" s="4"/>
      <c r="D35" s="4"/>
      <c r="F35" s="6"/>
    </row>
    <row r="36" spans="2:6" s="1" customFormat="1" ht="20.25" x14ac:dyDescent="0.2">
      <c r="B36" s="58" t="s">
        <v>347</v>
      </c>
      <c r="C36" s="59"/>
      <c r="D36" s="60"/>
      <c r="F36" s="6"/>
    </row>
    <row r="37" spans="2:6" s="1" customFormat="1" ht="13.5" thickBot="1" x14ac:dyDescent="0.25">
      <c r="B37" s="35"/>
      <c r="C37" s="4"/>
      <c r="D37" s="36"/>
      <c r="F37" s="6"/>
    </row>
    <row r="38" spans="2:6" s="1" customFormat="1" ht="18.75" thickBot="1" x14ac:dyDescent="0.25">
      <c r="B38" s="40" t="s">
        <v>342</v>
      </c>
      <c r="C38" s="29"/>
      <c r="D38" s="36"/>
      <c r="F38" s="6"/>
    </row>
    <row r="39" spans="2:6" s="1" customFormat="1" ht="13.5" thickBot="1" x14ac:dyDescent="0.25">
      <c r="B39" s="40"/>
      <c r="C39" s="4"/>
      <c r="D39" s="36"/>
      <c r="F39" s="6"/>
    </row>
    <row r="40" spans="2:6" s="1" customFormat="1" ht="18.75" thickBot="1" x14ac:dyDescent="0.25">
      <c r="B40" s="40" t="s">
        <v>343</v>
      </c>
      <c r="C40" s="29"/>
      <c r="D40" s="36"/>
      <c r="F40" s="6"/>
    </row>
    <row r="41" spans="2:6" s="1" customFormat="1" ht="13.5" thickBot="1" x14ac:dyDescent="0.25">
      <c r="B41" s="40"/>
      <c r="C41" s="4"/>
      <c r="D41" s="36"/>
      <c r="F41" s="6"/>
    </row>
    <row r="42" spans="2:6" s="1" customFormat="1" ht="18.75" thickBot="1" x14ac:dyDescent="0.25">
      <c r="B42" s="40" t="s">
        <v>344</v>
      </c>
      <c r="C42" s="29"/>
      <c r="D42" s="36"/>
      <c r="F42" s="6"/>
    </row>
    <row r="43" spans="2:6" s="1" customFormat="1" ht="13.5" thickBot="1" x14ac:dyDescent="0.25">
      <c r="B43" s="40"/>
      <c r="C43" s="4"/>
      <c r="D43" s="36"/>
      <c r="F43" s="6"/>
    </row>
    <row r="44" spans="2:6" s="1" customFormat="1" ht="18.75" thickBot="1" x14ac:dyDescent="0.25">
      <c r="B44" s="40" t="s">
        <v>345</v>
      </c>
      <c r="C44" s="24">
        <f>C20</f>
        <v>0</v>
      </c>
      <c r="D44" s="36"/>
      <c r="F44" s="6"/>
    </row>
    <row r="45" spans="2:6" s="1" customFormat="1" ht="13.5" thickBot="1" x14ac:dyDescent="0.25">
      <c r="B45" s="40"/>
      <c r="C45" s="4"/>
      <c r="D45" s="36"/>
      <c r="F45" s="6"/>
    </row>
    <row r="46" spans="2:6" s="1" customFormat="1" ht="18.75" thickBot="1" x14ac:dyDescent="0.25">
      <c r="B46" s="40" t="s">
        <v>346</v>
      </c>
      <c r="C46" s="29"/>
      <c r="D46" s="36"/>
      <c r="F46" s="6"/>
    </row>
    <row r="47" spans="2:6" s="1" customFormat="1" ht="13.5" thickBot="1" x14ac:dyDescent="0.25">
      <c r="B47" s="37"/>
      <c r="C47" s="38"/>
      <c r="D47" s="39"/>
      <c r="F47" s="6"/>
    </row>
    <row r="48" spans="2:6" s="1" customFormat="1" x14ac:dyDescent="0.2">
      <c r="B48" s="4"/>
      <c r="C48" s="4"/>
      <c r="D48" s="4"/>
      <c r="F48" s="6"/>
    </row>
    <row r="49" spans="2:6" s="1" customFormat="1" x14ac:dyDescent="0.2">
      <c r="B49" s="4"/>
      <c r="C49" s="4"/>
      <c r="D49" s="4"/>
      <c r="F49" s="6"/>
    </row>
    <row r="50" spans="2:6" s="1" customFormat="1" x14ac:dyDescent="0.2">
      <c r="B50" s="4"/>
      <c r="C50"/>
      <c r="D50" s="4"/>
      <c r="F50" s="6"/>
    </row>
    <row r="51" spans="2:6" s="1" customFormat="1" x14ac:dyDescent="0.2">
      <c r="B51" s="4"/>
      <c r="C51" s="4"/>
      <c r="D51"/>
      <c r="F51" s="6"/>
    </row>
    <row r="52" spans="2:6" s="1" customFormat="1" x14ac:dyDescent="0.2">
      <c r="B52" s="4"/>
      <c r="C52" s="4"/>
      <c r="D52" s="4"/>
      <c r="F52" s="6"/>
    </row>
    <row r="53" spans="2:6" s="1" customFormat="1" x14ac:dyDescent="0.2">
      <c r="B53" s="4"/>
      <c r="C53" s="4"/>
      <c r="D53" s="4"/>
      <c r="F53" s="6"/>
    </row>
    <row r="54" spans="2:6" s="1" customFormat="1" x14ac:dyDescent="0.2">
      <c r="B54" s="4"/>
      <c r="C54" s="5"/>
      <c r="D54" s="4"/>
      <c r="F54" s="6"/>
    </row>
    <row r="55" spans="2:6" x14ac:dyDescent="0.2">
      <c r="B55" s="4"/>
      <c r="C55" s="5"/>
      <c r="D55" s="4"/>
      <c r="F55" s="6"/>
    </row>
    <row r="56" spans="2:6" x14ac:dyDescent="0.2">
      <c r="B56" s="4"/>
      <c r="C56" s="5"/>
      <c r="D56" s="4"/>
      <c r="F56" s="6"/>
    </row>
    <row r="57" spans="2:6" x14ac:dyDescent="0.2">
      <c r="B57" s="4"/>
      <c r="C57" s="5"/>
      <c r="D57" s="4"/>
      <c r="F57" s="6"/>
    </row>
    <row r="58" spans="2:6" x14ac:dyDescent="0.2">
      <c r="B58" s="4"/>
      <c r="C58" s="5"/>
      <c r="D58" s="4"/>
      <c r="F58" s="6"/>
    </row>
    <row r="59" spans="2:6" x14ac:dyDescent="0.2">
      <c r="B59" s="4"/>
      <c r="C59" s="5"/>
      <c r="D59" s="4"/>
      <c r="F59" s="6"/>
    </row>
    <row r="60" spans="2:6" x14ac:dyDescent="0.2">
      <c r="B60" s="4"/>
      <c r="C60" s="5"/>
      <c r="D60" s="4"/>
      <c r="F60" s="6"/>
    </row>
  </sheetData>
  <sheetProtection selectLockedCells="1" selectUnlockedCells="1"/>
  <mergeCells count="14">
    <mergeCell ref="B1:F1"/>
    <mergeCell ref="C32:D32"/>
    <mergeCell ref="C33:D33"/>
    <mergeCell ref="C34:D34"/>
    <mergeCell ref="B36:D36"/>
    <mergeCell ref="B23:C23"/>
    <mergeCell ref="C30:D30"/>
    <mergeCell ref="C29:D29"/>
    <mergeCell ref="C28:D28"/>
    <mergeCell ref="C25:D25"/>
    <mergeCell ref="C31:D31"/>
    <mergeCell ref="C24:D24"/>
    <mergeCell ref="C27:D27"/>
    <mergeCell ref="C26:D26"/>
  </mergeCells>
  <pageMargins left="0.74791666666666667" right="0.74791666666666667" top="0.98402777777777772" bottom="0.98402777777777772" header="0.51180555555555551" footer="0.51180555555555551"/>
  <pageSetup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Bikes</vt:lpstr>
      <vt:lpstr>Equipment</vt:lpstr>
      <vt:lpstr>ORDER INFO AND RULES</vt:lpstr>
      <vt:lpstr>Bikes!Print_Area</vt:lpstr>
      <vt:lpstr>Equipment!Print_Area</vt:lpstr>
      <vt:lpstr>'ORDER INFO AND RULES'!Print_Area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Shein</dc:creator>
  <cp:lastModifiedBy>Jeff Shein</cp:lastModifiedBy>
  <cp:lastPrinted>2014-12-27T10:16:17Z</cp:lastPrinted>
  <dcterms:created xsi:type="dcterms:W3CDTF">2014-12-27T08:51:56Z</dcterms:created>
  <dcterms:modified xsi:type="dcterms:W3CDTF">2014-12-27T10:16:34Z</dcterms:modified>
</cp:coreProperties>
</file>